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0" documentId="8_{48C84187-0205-438E-9B03-B0E2289A024B}" xr6:coauthVersionLast="47" xr6:coauthVersionMax="47" xr10:uidLastSave="{00000000-0000-0000-0000-000000000000}"/>
  <bookViews>
    <workbookView xWindow="-120" yWindow="-120" windowWidth="38640" windowHeight="21120" xr2:uid="{1124ECE6-9EFA-4AF3-90F5-0D56223220E5}"/>
  </bookViews>
  <sheets>
    <sheet name="Active_Inactive" sheetId="2" r:id="rId1"/>
  </sheets>
  <definedNames>
    <definedName name="ExternalData_1" localSheetId="0" hidden="1">Active_Inactive!$A$1:$C$107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4B5D58-C72F-42E3-84E7-2172B681DDE6}" keepAlive="1" name="Query - Active/Inactive" description="Connection to the 'Active/Inactive' query in the workbook." type="5" refreshedVersion="8" background="1" saveData="1">
    <dbPr connection="Provider=Microsoft.Mashup.OleDb.1;Data Source=$Workbook$;Location=Active/Inactive;Extended Properties=&quot;&quot;" command="SELECT * FROM [Active/Inactive]"/>
  </connection>
  <connection id="2" xr16:uid="{56F15FDD-ED73-4430-95E1-3BA7E9BE26A9}" keepAlive="1" name="Query - Table002 (Page 2)" description="Connection to the 'Table002 (Page 2)' query in the workbook." type="5" refreshedVersion="8" background="1" saveData="1">
    <dbPr connection="Provider=Microsoft.Mashup.OleDb.1;Data Source=$Workbook$;Location=&quot;Table002 (Page 2)&quot;;Extended Properties=&quot;&quot;" command="SELECT * FROM [Table002 (Page 2)]"/>
  </connection>
  <connection id="3" xr16:uid="{C72E6FF1-7D5C-42E8-80CB-0635417B64A2}" keepAlive="1" name="Query - Table003 (Page 3)" description="Connection to the 'Table003 (Page 3)' query in the workbook." type="5" refreshedVersion="8" background="1" saveData="1">
    <dbPr connection="Provider=Microsoft.Mashup.OleDb.1;Data Source=$Workbook$;Location=&quot;Table003 (Page 3)&quot;;Extended Properties=&quot;&quot;" command="SELECT * FROM [Table003 (Page 3)]"/>
  </connection>
  <connection id="4" xr16:uid="{8D32B907-72AF-4BE5-B919-5650FB22DC27}" keepAlive="1" name="Query - Table004 (Page 4)" description="Connection to the 'Table004 (Page 4)' query in the workbook." type="5" refreshedVersion="8" background="1" saveData="1">
    <dbPr connection="Provider=Microsoft.Mashup.OleDb.1;Data Source=$Workbook$;Location=&quot;Table004 (Page 4)&quot;;Extended Properties=&quot;&quot;" command="SELECT * FROM [Table004 (Page 4)]"/>
  </connection>
</connections>
</file>

<file path=xl/sharedStrings.xml><?xml version="1.0" encoding="utf-8"?>
<sst xmlns="http://schemas.openxmlformats.org/spreadsheetml/2006/main" count="323" uniqueCount="318">
  <si>
    <t>County</t>
  </si>
  <si>
    <t>Active</t>
  </si>
  <si>
    <t>Inactive</t>
  </si>
  <si>
    <t>Allen</t>
  </si>
  <si>
    <t>7848</t>
  </si>
  <si>
    <t>1039</t>
  </si>
  <si>
    <t>Anderson</t>
  </si>
  <si>
    <t>4655</t>
  </si>
  <si>
    <t>1161</t>
  </si>
  <si>
    <t>Atchison</t>
  </si>
  <si>
    <t>9927</t>
  </si>
  <si>
    <t>1180</t>
  </si>
  <si>
    <t>Barber</t>
  </si>
  <si>
    <t>2729</t>
  </si>
  <si>
    <t>112</t>
  </si>
  <si>
    <t>Barton</t>
  </si>
  <si>
    <t>14446</t>
  </si>
  <si>
    <t>2649</t>
  </si>
  <si>
    <t>Bourbon</t>
  </si>
  <si>
    <t>11405</t>
  </si>
  <si>
    <t>1305</t>
  </si>
  <si>
    <t>Brown</t>
  </si>
  <si>
    <t>5485</t>
  </si>
  <si>
    <t>1148</t>
  </si>
  <si>
    <t>Butler</t>
  </si>
  <si>
    <t>41524</t>
  </si>
  <si>
    <t>8546</t>
  </si>
  <si>
    <t>Chase</t>
  </si>
  <si>
    <t>1818</t>
  </si>
  <si>
    <t>56</t>
  </si>
  <si>
    <t>Chautauqua</t>
  </si>
  <si>
    <t>1927</t>
  </si>
  <si>
    <t>374</t>
  </si>
  <si>
    <t>Cherokee</t>
  </si>
  <si>
    <t>15423</t>
  </si>
  <si>
    <t>252</t>
  </si>
  <si>
    <t>Cheyenne</t>
  </si>
  <si>
    <t>1699</t>
  </si>
  <si>
    <t>321</t>
  </si>
  <si>
    <t>Clark</t>
  </si>
  <si>
    <t>1220</t>
  </si>
  <si>
    <t>Clay</t>
  </si>
  <si>
    <t>5317</t>
  </si>
  <si>
    <t>730</t>
  </si>
  <si>
    <t>Cloud</t>
  </si>
  <si>
    <t>5079</t>
  </si>
  <si>
    <t>646</t>
  </si>
  <si>
    <t>Coffey</t>
  </si>
  <si>
    <t>5709</t>
  </si>
  <si>
    <t>338</t>
  </si>
  <si>
    <t>Comanche</t>
  </si>
  <si>
    <t>1116</t>
  </si>
  <si>
    <t>12</t>
  </si>
  <si>
    <t>Cowley</t>
  </si>
  <si>
    <t>17358</t>
  </si>
  <si>
    <t>3219</t>
  </si>
  <si>
    <t>Crawford</t>
  </si>
  <si>
    <t>25870</t>
  </si>
  <si>
    <t>2007</t>
  </si>
  <si>
    <t>Decatur</t>
  </si>
  <si>
    <t>1732</t>
  </si>
  <si>
    <t>289</t>
  </si>
  <si>
    <t>Dickinson</t>
  </si>
  <si>
    <t>12601</t>
  </si>
  <si>
    <t>1264</t>
  </si>
  <si>
    <t>Doniphan</t>
  </si>
  <si>
    <t>4107</t>
  </si>
  <si>
    <t>907</t>
  </si>
  <si>
    <t>Douglas</t>
  </si>
  <si>
    <t>66993</t>
  </si>
  <si>
    <t>13238</t>
  </si>
  <si>
    <t>Edwards</t>
  </si>
  <si>
    <t>1606</t>
  </si>
  <si>
    <t>211</t>
  </si>
  <si>
    <t>Elk</t>
  </si>
  <si>
    <t>1626</t>
  </si>
  <si>
    <t>256</t>
  </si>
  <si>
    <t>Ellis</t>
  </si>
  <si>
    <t>16721</t>
  </si>
  <si>
    <t>3829</t>
  </si>
  <si>
    <t>Ellsworth</t>
  </si>
  <si>
    <t>3806</t>
  </si>
  <si>
    <t>36</t>
  </si>
  <si>
    <t>Finney</t>
  </si>
  <si>
    <t>15452</t>
  </si>
  <si>
    <t>5407</t>
  </si>
  <si>
    <t>Ford</t>
  </si>
  <si>
    <t>11583</t>
  </si>
  <si>
    <t>5315</t>
  </si>
  <si>
    <t>Franklin</t>
  </si>
  <si>
    <t>16296</t>
  </si>
  <si>
    <t>2889</t>
  </si>
  <si>
    <t>Geary</t>
  </si>
  <si>
    <t>16096</t>
  </si>
  <si>
    <t>2724</t>
  </si>
  <si>
    <t>Gove</t>
  </si>
  <si>
    <t>1763</t>
  </si>
  <si>
    <t>51</t>
  </si>
  <si>
    <t>Graham</t>
  </si>
  <si>
    <t>1659</t>
  </si>
  <si>
    <t>154</t>
  </si>
  <si>
    <t>Grant</t>
  </si>
  <si>
    <t>3014</t>
  </si>
  <si>
    <t>760</t>
  </si>
  <si>
    <t>Gray</t>
  </si>
  <si>
    <t>2801</t>
  </si>
  <si>
    <t>503</t>
  </si>
  <si>
    <t>Greeley</t>
  </si>
  <si>
    <t>831</t>
  </si>
  <si>
    <t>14</t>
  </si>
  <si>
    <t>Greenwood</t>
  </si>
  <si>
    <t>4276</t>
  </si>
  <si>
    <t>336</t>
  </si>
  <si>
    <t>Hamilton</t>
  </si>
  <si>
    <t>1321</t>
  </si>
  <si>
    <t>6</t>
  </si>
  <si>
    <t>Harper</t>
  </si>
  <si>
    <t>3110</t>
  </si>
  <si>
    <t>750</t>
  </si>
  <si>
    <t>Harvey</t>
  </si>
  <si>
    <t>19796</t>
  </si>
  <si>
    <t>3240</t>
  </si>
  <si>
    <t>Haskell</t>
  </si>
  <si>
    <t>2096</t>
  </si>
  <si>
    <t>120</t>
  </si>
  <si>
    <t>Hodgeman</t>
  </si>
  <si>
    <t>1221</t>
  </si>
  <si>
    <t>50</t>
  </si>
  <si>
    <t>Jackson</t>
  </si>
  <si>
    <t>8847</t>
  </si>
  <si>
    <t>337</t>
  </si>
  <si>
    <t>Jefferson</t>
  </si>
  <si>
    <t>12674</t>
  </si>
  <si>
    <t>1418</t>
  </si>
  <si>
    <t>Jewell</t>
  </si>
  <si>
    <t>1968</t>
  </si>
  <si>
    <t>266</t>
  </si>
  <si>
    <t>Johnson</t>
  </si>
  <si>
    <t>410071</t>
  </si>
  <si>
    <t>58742</t>
  </si>
  <si>
    <t>Kearny</t>
  </si>
  <si>
    <t>2104</t>
  </si>
  <si>
    <t>85</t>
  </si>
  <si>
    <t>Kingman</t>
  </si>
  <si>
    <t>5340</t>
  </si>
  <si>
    <t>276</t>
  </si>
  <si>
    <t>Kiowa</t>
  </si>
  <si>
    <t>1387</t>
  </si>
  <si>
    <t>123</t>
  </si>
  <si>
    <t>Labette</t>
  </si>
  <si>
    <t>10197</t>
  </si>
  <si>
    <t>3485</t>
  </si>
  <si>
    <t>Lane</t>
  </si>
  <si>
    <t>1109</t>
  </si>
  <si>
    <t>17</t>
  </si>
  <si>
    <t>Leavenworth</t>
  </si>
  <si>
    <t>48099</t>
  </si>
  <si>
    <t>9655</t>
  </si>
  <si>
    <t>Lincoln</t>
  </si>
  <si>
    <t>1940</t>
  </si>
  <si>
    <t>162</t>
  </si>
  <si>
    <t>Linn</t>
  </si>
  <si>
    <t>5845</t>
  </si>
  <si>
    <t>1957</t>
  </si>
  <si>
    <t>Logan</t>
  </si>
  <si>
    <t>1875</t>
  </si>
  <si>
    <t>Lyon</t>
  </si>
  <si>
    <t>17405</t>
  </si>
  <si>
    <t>3179</t>
  </si>
  <si>
    <t>Marion</t>
  </si>
  <si>
    <t>7049</t>
  </si>
  <si>
    <t>1095</t>
  </si>
  <si>
    <t>Marshall</t>
  </si>
  <si>
    <t>7046</t>
  </si>
  <si>
    <t>255</t>
  </si>
  <si>
    <t>McPherson</t>
  </si>
  <si>
    <t>18174</t>
  </si>
  <si>
    <t>1312</t>
  </si>
  <si>
    <t>Meade</t>
  </si>
  <si>
    <t>3039</t>
  </si>
  <si>
    <t>249</t>
  </si>
  <si>
    <t>Miami</t>
  </si>
  <si>
    <t>23194</t>
  </si>
  <si>
    <t>2989</t>
  </si>
  <si>
    <t>Mitchell</t>
  </si>
  <si>
    <t>3672</t>
  </si>
  <si>
    <t>536</t>
  </si>
  <si>
    <t>Montgomery</t>
  </si>
  <si>
    <t>18710</t>
  </si>
  <si>
    <t>2618</t>
  </si>
  <si>
    <t>Morris</t>
  </si>
  <si>
    <t>3870</t>
  </si>
  <si>
    <t>173</t>
  </si>
  <si>
    <t>Morton</t>
  </si>
  <si>
    <t>2021</t>
  </si>
  <si>
    <t>37</t>
  </si>
  <si>
    <t>Nemaha</t>
  </si>
  <si>
    <t>6708</t>
  </si>
  <si>
    <t>717</t>
  </si>
  <si>
    <t>Neosho</t>
  </si>
  <si>
    <t>8747</t>
  </si>
  <si>
    <t>2316</t>
  </si>
  <si>
    <t>Ness</t>
  </si>
  <si>
    <t>1673</t>
  </si>
  <si>
    <t>263</t>
  </si>
  <si>
    <t>Norton</t>
  </si>
  <si>
    <t>2727</t>
  </si>
  <si>
    <t>727</t>
  </si>
  <si>
    <t>Osage</t>
  </si>
  <si>
    <t>9236</t>
  </si>
  <si>
    <t>3020</t>
  </si>
  <si>
    <t>Osborne</t>
  </si>
  <si>
    <t>2338</t>
  </si>
  <si>
    <t>236</t>
  </si>
  <si>
    <t>Ottawa</t>
  </si>
  <si>
    <t>3572</t>
  </si>
  <si>
    <t>328</t>
  </si>
  <si>
    <t>Pawnee</t>
  </si>
  <si>
    <t>3189</t>
  </si>
  <si>
    <t>462</t>
  </si>
  <si>
    <t>Phillips</t>
  </si>
  <si>
    <t>3816</t>
  </si>
  <si>
    <t>178</t>
  </si>
  <si>
    <t>Pottawatomie</t>
  </si>
  <si>
    <t>17974</t>
  </si>
  <si>
    <t>1030</t>
  </si>
  <si>
    <t>Pratt</t>
  </si>
  <si>
    <t>4886</t>
  </si>
  <si>
    <t>828</t>
  </si>
  <si>
    <t>Rawlins</t>
  </si>
  <si>
    <t>1862</t>
  </si>
  <si>
    <t>124</t>
  </si>
  <si>
    <t>Reno</t>
  </si>
  <si>
    <t>39424</t>
  </si>
  <si>
    <t>3619</t>
  </si>
  <si>
    <t>Republic</t>
  </si>
  <si>
    <t>3277</t>
  </si>
  <si>
    <t>215</t>
  </si>
  <si>
    <t>Rice</t>
  </si>
  <si>
    <t>5632</t>
  </si>
  <si>
    <t>925</t>
  </si>
  <si>
    <t>Riley</t>
  </si>
  <si>
    <t>32048</t>
  </si>
  <si>
    <t>7847</t>
  </si>
  <si>
    <t>Rooks</t>
  </si>
  <si>
    <t>3471</t>
  </si>
  <si>
    <t>Rush</t>
  </si>
  <si>
    <t>2015</t>
  </si>
  <si>
    <t>Russell</t>
  </si>
  <si>
    <t>4007</t>
  </si>
  <si>
    <t>590</t>
  </si>
  <si>
    <t>Saline</t>
  </si>
  <si>
    <t>31794</t>
  </si>
  <si>
    <t>5843</t>
  </si>
  <si>
    <t>Scott</t>
  </si>
  <si>
    <t>3227</t>
  </si>
  <si>
    <t>258</t>
  </si>
  <si>
    <t>Sedgwick</t>
  </si>
  <si>
    <t>308217</t>
  </si>
  <si>
    <t>37705</t>
  </si>
  <si>
    <t>Seward</t>
  </si>
  <si>
    <t>7325</t>
  </si>
  <si>
    <t>4006</t>
  </si>
  <si>
    <t>Shawnee</t>
  </si>
  <si>
    <t>101881</t>
  </si>
  <si>
    <t>14762</t>
  </si>
  <si>
    <t>Sheridan</t>
  </si>
  <si>
    <t>1808</t>
  </si>
  <si>
    <t>41</t>
  </si>
  <si>
    <t>Sherman</t>
  </si>
  <si>
    <t>3396</t>
  </si>
  <si>
    <t>268</t>
  </si>
  <si>
    <t>Smith</t>
  </si>
  <si>
    <t>2670</t>
  </si>
  <si>
    <t>174</t>
  </si>
  <si>
    <t>Stafford</t>
  </si>
  <si>
    <t>2496</t>
  </si>
  <si>
    <t>156</t>
  </si>
  <si>
    <t>Stanton</t>
  </si>
  <si>
    <t>1015</t>
  </si>
  <si>
    <t>9</t>
  </si>
  <si>
    <t>Stevens</t>
  </si>
  <si>
    <t>2696</t>
  </si>
  <si>
    <t>643</t>
  </si>
  <si>
    <t>Sumner</t>
  </si>
  <si>
    <t>13625</t>
  </si>
  <si>
    <t>1904</t>
  </si>
  <si>
    <t>Thomas</t>
  </si>
  <si>
    <t>4438</t>
  </si>
  <si>
    <t>1027</t>
  </si>
  <si>
    <t>Trego</t>
  </si>
  <si>
    <t>231</t>
  </si>
  <si>
    <t>Wabaunsee</t>
  </si>
  <si>
    <t>4834</t>
  </si>
  <si>
    <t>508</t>
  </si>
  <si>
    <t>Wallace</t>
  </si>
  <si>
    <t>1114</t>
  </si>
  <si>
    <t>47</t>
  </si>
  <si>
    <t>Washington</t>
  </si>
  <si>
    <t>3104</t>
  </si>
  <si>
    <t>507</t>
  </si>
  <si>
    <t>Wichita</t>
  </si>
  <si>
    <t>1208</t>
  </si>
  <si>
    <t>38</t>
  </si>
  <si>
    <t>Wilson</t>
  </si>
  <si>
    <t>5061</t>
  </si>
  <si>
    <t>7</t>
  </si>
  <si>
    <t>Woodson</t>
  </si>
  <si>
    <t>2072</t>
  </si>
  <si>
    <t>180</t>
  </si>
  <si>
    <t>Wyandotte</t>
  </si>
  <si>
    <t>70872</t>
  </si>
  <si>
    <t>22216</t>
  </si>
  <si>
    <t>Grand Total</t>
  </si>
  <si>
    <t>1737971</t>
  </si>
  <si>
    <t>270903</t>
  </si>
  <si>
    <t>Total Registered Voters</t>
  </si>
  <si>
    <t>Percentage of Inactive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</si>
</sst>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5"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A09DD0F-E970-476E-9C94-3E19FE0FFC86}" autoFormatId="16" applyNumberFormats="0" applyBorderFormats="0" applyFontFormats="0" applyPatternFormats="0" applyAlignmentFormats="0" applyWidthHeightFormats="0">
  <queryTableRefresh nextId="6" unboundColumnsRight="2">
    <queryTableFields count="5">
      <queryTableField id="1" name="County" tableColumnId="1"/>
      <queryTableField id="2" name="Active" tableColumnId="2"/>
      <queryTableField id="3" name="Inactive" tableColumnId="3"/>
      <queryTableField id="4" dataBound="0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7205CF-29CA-4187-9477-E7E60970FEEF}" name="Active_Inactive" displayName="Active_Inactive" ref="A1:E107" tableType="queryTable" totalsRowShown="0">
  <autoFilter ref="A1:E107" xr:uid="{D17205CF-29CA-4187-9477-E7E60970FEEF}"/>
  <tableColumns count="5">
    <tableColumn id="1" xr3:uid="{4DA6787F-3CCD-4FD6-8AC9-B8E1ADF9B52F}" uniqueName="1" name="County" queryTableFieldId="1" dataDxfId="4"/>
    <tableColumn id="2" xr3:uid="{94BB6A41-DE83-4357-8F93-FEDBD5EB72EF}" uniqueName="2" name="Active" queryTableFieldId="2" dataDxfId="3"/>
    <tableColumn id="3" xr3:uid="{CE0050B0-2311-48C7-A83F-CE204AD6D160}" uniqueName="3" name="Inactive" queryTableFieldId="3" dataDxfId="2"/>
    <tableColumn id="4" xr3:uid="{4916E863-B225-475C-AAE7-61242BC46BCC}" uniqueName="4" name="Total Registered Voters" queryTableFieldId="4" dataDxfId="1">
      <calculatedColumnFormula>Active_Inactive[[#This Row],[Active]]+Active_Inactive[[#This Row],[Inactive]]</calculatedColumnFormula>
    </tableColumn>
    <tableColumn id="5" xr3:uid="{B53D0EF8-7EB4-401D-AEB5-BCFAFA4BD7A4}" uniqueName="5" name="Percentage of Inactive Voters" queryTableFieldId="5" dataDxfId="0">
      <calculatedColumnFormula>Active_Inactive[[#This Row],[Inactive]]/Active_Inactive[[#This Row],[Total Registered Voters]]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B7104-0844-49F5-A8AE-61C9282699AF}">
  <dimension ref="A1:E107"/>
  <sheetViews>
    <sheetView tabSelected="1" workbookViewId="0">
      <selection activeCell="I12" sqref="I12"/>
    </sheetView>
  </sheetViews>
  <sheetFormatPr defaultRowHeight="15" x14ac:dyDescent="0.25"/>
  <cols>
    <col min="1" max="1" width="13.28515625" bestFit="1" customWidth="1"/>
    <col min="2" max="2" width="8.85546875" bestFit="1" customWidth="1"/>
    <col min="3" max="3" width="10.42578125" bestFit="1" customWidth="1"/>
    <col min="4" max="4" width="24.7109375" bestFit="1" customWidth="1"/>
    <col min="5" max="5" width="30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316</v>
      </c>
      <c r="E1" t="s">
        <v>317</v>
      </c>
    </row>
    <row r="2" spans="1:5" x14ac:dyDescent="0.25">
      <c r="A2" s="1" t="s">
        <v>3</v>
      </c>
      <c r="B2" s="1" t="s">
        <v>4</v>
      </c>
      <c r="C2" s="1" t="s">
        <v>5</v>
      </c>
      <c r="D2" s="1">
        <f>Active_Inactive[[#This Row],[Active]]+Active_Inactive[[#This Row],[Inactive]]</f>
        <v>8887</v>
      </c>
      <c r="E2" s="2">
        <f>Active_Inactive[[#This Row],[Inactive]]/Active_Inactive[[#This Row],[Total Registered Voters]]</f>
        <v>0.11691234387307303</v>
      </c>
    </row>
    <row r="3" spans="1:5" x14ac:dyDescent="0.25">
      <c r="A3" s="1" t="s">
        <v>6</v>
      </c>
      <c r="B3" s="1" t="s">
        <v>7</v>
      </c>
      <c r="C3" s="1" t="s">
        <v>8</v>
      </c>
      <c r="D3" s="1">
        <f>Active_Inactive[[#This Row],[Active]]+Active_Inactive[[#This Row],[Inactive]]</f>
        <v>5816</v>
      </c>
      <c r="E3" s="2">
        <f>Active_Inactive[[#This Row],[Inactive]]/Active_Inactive[[#This Row],[Total Registered Voters]]</f>
        <v>0.19962173314993123</v>
      </c>
    </row>
    <row r="4" spans="1:5" x14ac:dyDescent="0.25">
      <c r="A4" s="1" t="s">
        <v>9</v>
      </c>
      <c r="B4" s="1" t="s">
        <v>10</v>
      </c>
      <c r="C4" s="1" t="s">
        <v>11</v>
      </c>
      <c r="D4" s="1">
        <f>Active_Inactive[[#This Row],[Active]]+Active_Inactive[[#This Row],[Inactive]]</f>
        <v>11107</v>
      </c>
      <c r="E4" s="2">
        <f>Active_Inactive[[#This Row],[Inactive]]/Active_Inactive[[#This Row],[Total Registered Voters]]</f>
        <v>0.10623930854416135</v>
      </c>
    </row>
    <row r="5" spans="1:5" x14ac:dyDescent="0.25">
      <c r="A5" s="1" t="s">
        <v>12</v>
      </c>
      <c r="B5" s="1" t="s">
        <v>13</v>
      </c>
      <c r="C5" s="1" t="s">
        <v>14</v>
      </c>
      <c r="D5" s="1">
        <f>Active_Inactive[[#This Row],[Active]]+Active_Inactive[[#This Row],[Inactive]]</f>
        <v>2841</v>
      </c>
      <c r="E5" s="2">
        <f>Active_Inactive[[#This Row],[Inactive]]/Active_Inactive[[#This Row],[Total Registered Voters]]</f>
        <v>3.9422738472368886E-2</v>
      </c>
    </row>
    <row r="6" spans="1:5" x14ac:dyDescent="0.25">
      <c r="A6" s="1" t="s">
        <v>15</v>
      </c>
      <c r="B6" s="1" t="s">
        <v>16</v>
      </c>
      <c r="C6" s="1" t="s">
        <v>17</v>
      </c>
      <c r="D6" s="1">
        <f>Active_Inactive[[#This Row],[Active]]+Active_Inactive[[#This Row],[Inactive]]</f>
        <v>17095</v>
      </c>
      <c r="E6" s="2">
        <f>Active_Inactive[[#This Row],[Inactive]]/Active_Inactive[[#This Row],[Total Registered Voters]]</f>
        <v>0.15495758993857853</v>
      </c>
    </row>
    <row r="7" spans="1:5" x14ac:dyDescent="0.25">
      <c r="A7" s="1" t="s">
        <v>18</v>
      </c>
      <c r="B7" s="1" t="s">
        <v>19</v>
      </c>
      <c r="C7" s="1" t="s">
        <v>20</v>
      </c>
      <c r="D7" s="1">
        <f>Active_Inactive[[#This Row],[Active]]+Active_Inactive[[#This Row],[Inactive]]</f>
        <v>12710</v>
      </c>
      <c r="E7" s="2">
        <f>Active_Inactive[[#This Row],[Inactive]]/Active_Inactive[[#This Row],[Total Registered Voters]]</f>
        <v>0.1026750590086546</v>
      </c>
    </row>
    <row r="8" spans="1:5" x14ac:dyDescent="0.25">
      <c r="A8" s="1" t="s">
        <v>21</v>
      </c>
      <c r="B8" s="1" t="s">
        <v>22</v>
      </c>
      <c r="C8" s="1" t="s">
        <v>23</v>
      </c>
      <c r="D8" s="1">
        <f>Active_Inactive[[#This Row],[Active]]+Active_Inactive[[#This Row],[Inactive]]</f>
        <v>6633</v>
      </c>
      <c r="E8" s="2">
        <f>Active_Inactive[[#This Row],[Inactive]]/Active_Inactive[[#This Row],[Total Registered Voters]]</f>
        <v>0.17307402382029247</v>
      </c>
    </row>
    <row r="9" spans="1:5" x14ac:dyDescent="0.25">
      <c r="A9" s="1" t="s">
        <v>24</v>
      </c>
      <c r="B9" s="1" t="s">
        <v>25</v>
      </c>
      <c r="C9" s="1" t="s">
        <v>26</v>
      </c>
      <c r="D9" s="1">
        <f>Active_Inactive[[#This Row],[Active]]+Active_Inactive[[#This Row],[Inactive]]</f>
        <v>50070</v>
      </c>
      <c r="E9" s="2">
        <f>Active_Inactive[[#This Row],[Inactive]]/Active_Inactive[[#This Row],[Total Registered Voters]]</f>
        <v>0.17068104653485122</v>
      </c>
    </row>
    <row r="10" spans="1:5" x14ac:dyDescent="0.25">
      <c r="A10" s="1" t="s">
        <v>27</v>
      </c>
      <c r="B10" s="1" t="s">
        <v>28</v>
      </c>
      <c r="C10" s="1" t="s">
        <v>29</v>
      </c>
      <c r="D10" s="1">
        <f>Active_Inactive[[#This Row],[Active]]+Active_Inactive[[#This Row],[Inactive]]</f>
        <v>1874</v>
      </c>
      <c r="E10" s="2">
        <f>Active_Inactive[[#This Row],[Inactive]]/Active_Inactive[[#This Row],[Total Registered Voters]]</f>
        <v>2.9882604055496264E-2</v>
      </c>
    </row>
    <row r="11" spans="1:5" x14ac:dyDescent="0.25">
      <c r="A11" s="1" t="s">
        <v>30</v>
      </c>
      <c r="B11" s="1" t="s">
        <v>31</v>
      </c>
      <c r="C11" s="1" t="s">
        <v>32</v>
      </c>
      <c r="D11" s="1">
        <f>Active_Inactive[[#This Row],[Active]]+Active_Inactive[[#This Row],[Inactive]]</f>
        <v>2301</v>
      </c>
      <c r="E11" s="2">
        <f>Active_Inactive[[#This Row],[Inactive]]/Active_Inactive[[#This Row],[Total Registered Voters]]</f>
        <v>0.1625380269448066</v>
      </c>
    </row>
    <row r="12" spans="1:5" x14ac:dyDescent="0.25">
      <c r="A12" s="1" t="s">
        <v>33</v>
      </c>
      <c r="B12" s="1" t="s">
        <v>34</v>
      </c>
      <c r="C12" s="1" t="s">
        <v>35</v>
      </c>
      <c r="D12" s="1">
        <f>Active_Inactive[[#This Row],[Active]]+Active_Inactive[[#This Row],[Inactive]]</f>
        <v>15675</v>
      </c>
      <c r="E12" s="2">
        <f>Active_Inactive[[#This Row],[Inactive]]/Active_Inactive[[#This Row],[Total Registered Voters]]</f>
        <v>1.6076555023923446E-2</v>
      </c>
    </row>
    <row r="13" spans="1:5" x14ac:dyDescent="0.25">
      <c r="A13" s="1" t="s">
        <v>36</v>
      </c>
      <c r="B13" s="1" t="s">
        <v>37</v>
      </c>
      <c r="C13" s="1" t="s">
        <v>38</v>
      </c>
      <c r="D13" s="1">
        <f>Active_Inactive[[#This Row],[Active]]+Active_Inactive[[#This Row],[Inactive]]</f>
        <v>2020</v>
      </c>
      <c r="E13" s="2">
        <f>Active_Inactive[[#This Row],[Inactive]]/Active_Inactive[[#This Row],[Total Registered Voters]]</f>
        <v>0.15891089108910891</v>
      </c>
    </row>
    <row r="14" spans="1:5" x14ac:dyDescent="0.25">
      <c r="A14" s="1" t="s">
        <v>39</v>
      </c>
      <c r="B14" s="1" t="s">
        <v>40</v>
      </c>
      <c r="C14" s="1" t="s">
        <v>35</v>
      </c>
      <c r="D14" s="1">
        <f>Active_Inactive[[#This Row],[Active]]+Active_Inactive[[#This Row],[Inactive]]</f>
        <v>1472</v>
      </c>
      <c r="E14" s="2">
        <f>Active_Inactive[[#This Row],[Inactive]]/Active_Inactive[[#This Row],[Total Registered Voters]]</f>
        <v>0.17119565217391305</v>
      </c>
    </row>
    <row r="15" spans="1:5" x14ac:dyDescent="0.25">
      <c r="A15" s="1" t="s">
        <v>41</v>
      </c>
      <c r="B15" s="1" t="s">
        <v>42</v>
      </c>
      <c r="C15" s="1" t="s">
        <v>43</v>
      </c>
      <c r="D15" s="1">
        <f>Active_Inactive[[#This Row],[Active]]+Active_Inactive[[#This Row],[Inactive]]</f>
        <v>6047</v>
      </c>
      <c r="E15" s="2">
        <f>Active_Inactive[[#This Row],[Inactive]]/Active_Inactive[[#This Row],[Total Registered Voters]]</f>
        <v>0.1207210186869522</v>
      </c>
    </row>
    <row r="16" spans="1:5" x14ac:dyDescent="0.25">
      <c r="A16" s="1" t="s">
        <v>44</v>
      </c>
      <c r="B16" s="1" t="s">
        <v>45</v>
      </c>
      <c r="C16" s="1" t="s">
        <v>46</v>
      </c>
      <c r="D16" s="1">
        <f>Active_Inactive[[#This Row],[Active]]+Active_Inactive[[#This Row],[Inactive]]</f>
        <v>5725</v>
      </c>
      <c r="E16" s="2">
        <f>Active_Inactive[[#This Row],[Inactive]]/Active_Inactive[[#This Row],[Total Registered Voters]]</f>
        <v>0.11283842794759825</v>
      </c>
    </row>
    <row r="17" spans="1:5" x14ac:dyDescent="0.25">
      <c r="A17" s="1" t="s">
        <v>47</v>
      </c>
      <c r="B17" s="1" t="s">
        <v>48</v>
      </c>
      <c r="C17" s="1" t="s">
        <v>49</v>
      </c>
      <c r="D17" s="1">
        <f>Active_Inactive[[#This Row],[Active]]+Active_Inactive[[#This Row],[Inactive]]</f>
        <v>6047</v>
      </c>
      <c r="E17" s="2">
        <f>Active_Inactive[[#This Row],[Inactive]]/Active_Inactive[[#This Row],[Total Registered Voters]]</f>
        <v>5.5895485364643623E-2</v>
      </c>
    </row>
    <row r="18" spans="1:5" x14ac:dyDescent="0.25">
      <c r="A18" s="1" t="s">
        <v>50</v>
      </c>
      <c r="B18" s="1" t="s">
        <v>51</v>
      </c>
      <c r="C18" s="1" t="s">
        <v>52</v>
      </c>
      <c r="D18" s="1">
        <f>Active_Inactive[[#This Row],[Active]]+Active_Inactive[[#This Row],[Inactive]]</f>
        <v>1128</v>
      </c>
      <c r="E18" s="2">
        <f>Active_Inactive[[#This Row],[Inactive]]/Active_Inactive[[#This Row],[Total Registered Voters]]</f>
        <v>1.0638297872340425E-2</v>
      </c>
    </row>
    <row r="19" spans="1:5" x14ac:dyDescent="0.25">
      <c r="A19" s="1" t="s">
        <v>53</v>
      </c>
      <c r="B19" s="1" t="s">
        <v>54</v>
      </c>
      <c r="C19" s="1" t="s">
        <v>55</v>
      </c>
      <c r="D19" s="1">
        <f>Active_Inactive[[#This Row],[Active]]+Active_Inactive[[#This Row],[Inactive]]</f>
        <v>20577</v>
      </c>
      <c r="E19" s="2">
        <f>Active_Inactive[[#This Row],[Inactive]]/Active_Inactive[[#This Row],[Total Registered Voters]]</f>
        <v>0.15643679836710891</v>
      </c>
    </row>
    <row r="20" spans="1:5" x14ac:dyDescent="0.25">
      <c r="A20" s="1" t="s">
        <v>56</v>
      </c>
      <c r="B20" s="1" t="s">
        <v>57</v>
      </c>
      <c r="C20" s="1" t="s">
        <v>58</v>
      </c>
      <c r="D20" s="1">
        <f>Active_Inactive[[#This Row],[Active]]+Active_Inactive[[#This Row],[Inactive]]</f>
        <v>27877</v>
      </c>
      <c r="E20" s="2">
        <f>Active_Inactive[[#This Row],[Inactive]]/Active_Inactive[[#This Row],[Total Registered Voters]]</f>
        <v>7.199483445133982E-2</v>
      </c>
    </row>
    <row r="21" spans="1:5" x14ac:dyDescent="0.25">
      <c r="A21" s="1" t="s">
        <v>59</v>
      </c>
      <c r="B21" s="1" t="s">
        <v>60</v>
      </c>
      <c r="C21" s="1" t="s">
        <v>61</v>
      </c>
      <c r="D21" s="1">
        <f>Active_Inactive[[#This Row],[Active]]+Active_Inactive[[#This Row],[Inactive]]</f>
        <v>2021</v>
      </c>
      <c r="E21" s="2">
        <f>Active_Inactive[[#This Row],[Inactive]]/Active_Inactive[[#This Row],[Total Registered Voters]]</f>
        <v>0.14299851558634338</v>
      </c>
    </row>
    <row r="22" spans="1:5" x14ac:dyDescent="0.25">
      <c r="A22" s="1" t="s">
        <v>62</v>
      </c>
      <c r="B22" s="1" t="s">
        <v>63</v>
      </c>
      <c r="C22" s="1" t="s">
        <v>64</v>
      </c>
      <c r="D22" s="1">
        <f>Active_Inactive[[#This Row],[Active]]+Active_Inactive[[#This Row],[Inactive]]</f>
        <v>13865</v>
      </c>
      <c r="E22" s="2">
        <f>Active_Inactive[[#This Row],[Inactive]]/Active_Inactive[[#This Row],[Total Registered Voters]]</f>
        <v>9.1164803461954561E-2</v>
      </c>
    </row>
    <row r="23" spans="1:5" x14ac:dyDescent="0.25">
      <c r="A23" s="1" t="s">
        <v>65</v>
      </c>
      <c r="B23" s="1" t="s">
        <v>66</v>
      </c>
      <c r="C23" s="1" t="s">
        <v>67</v>
      </c>
      <c r="D23" s="1">
        <f>Active_Inactive[[#This Row],[Active]]+Active_Inactive[[#This Row],[Inactive]]</f>
        <v>5014</v>
      </c>
      <c r="E23" s="2">
        <f>Active_Inactive[[#This Row],[Inactive]]/Active_Inactive[[#This Row],[Total Registered Voters]]</f>
        <v>0.18089349820502593</v>
      </c>
    </row>
    <row r="24" spans="1:5" x14ac:dyDescent="0.25">
      <c r="A24" s="1" t="s">
        <v>68</v>
      </c>
      <c r="B24" s="1" t="s">
        <v>69</v>
      </c>
      <c r="C24" s="1" t="s">
        <v>70</v>
      </c>
      <c r="D24" s="1">
        <f>Active_Inactive[[#This Row],[Active]]+Active_Inactive[[#This Row],[Inactive]]</f>
        <v>80231</v>
      </c>
      <c r="E24" s="2">
        <f>Active_Inactive[[#This Row],[Inactive]]/Active_Inactive[[#This Row],[Total Registered Voters]]</f>
        <v>0.16499856663883039</v>
      </c>
    </row>
    <row r="25" spans="1:5" x14ac:dyDescent="0.25">
      <c r="A25" s="1" t="s">
        <v>71</v>
      </c>
      <c r="B25" s="1" t="s">
        <v>72</v>
      </c>
      <c r="C25" s="1" t="s">
        <v>73</v>
      </c>
      <c r="D25" s="1">
        <f>Active_Inactive[[#This Row],[Active]]+Active_Inactive[[#This Row],[Inactive]]</f>
        <v>1817</v>
      </c>
      <c r="E25" s="2">
        <f>Active_Inactive[[#This Row],[Inactive]]/Active_Inactive[[#This Row],[Total Registered Voters]]</f>
        <v>0.11612548156301596</v>
      </c>
    </row>
    <row r="26" spans="1:5" x14ac:dyDescent="0.25">
      <c r="A26" s="1" t="s">
        <v>74</v>
      </c>
      <c r="B26" s="1" t="s">
        <v>75</v>
      </c>
      <c r="C26" s="1" t="s">
        <v>76</v>
      </c>
      <c r="D26" s="1">
        <f>Active_Inactive[[#This Row],[Active]]+Active_Inactive[[#This Row],[Inactive]]</f>
        <v>1882</v>
      </c>
      <c r="E26" s="2">
        <f>Active_Inactive[[#This Row],[Inactive]]/Active_Inactive[[#This Row],[Total Registered Voters]]</f>
        <v>0.13602550478214664</v>
      </c>
    </row>
    <row r="27" spans="1:5" x14ac:dyDescent="0.25">
      <c r="A27" s="1" t="s">
        <v>77</v>
      </c>
      <c r="B27" s="1" t="s">
        <v>78</v>
      </c>
      <c r="C27" s="1" t="s">
        <v>79</v>
      </c>
      <c r="D27" s="1">
        <f>Active_Inactive[[#This Row],[Active]]+Active_Inactive[[#This Row],[Inactive]]</f>
        <v>20550</v>
      </c>
      <c r="E27" s="2">
        <f>Active_Inactive[[#This Row],[Inactive]]/Active_Inactive[[#This Row],[Total Registered Voters]]</f>
        <v>0.18632603406326034</v>
      </c>
    </row>
    <row r="28" spans="1:5" x14ac:dyDescent="0.25">
      <c r="A28" s="1" t="s">
        <v>80</v>
      </c>
      <c r="B28" s="1" t="s">
        <v>81</v>
      </c>
      <c r="C28" s="1" t="s">
        <v>82</v>
      </c>
      <c r="D28" s="1">
        <f>Active_Inactive[[#This Row],[Active]]+Active_Inactive[[#This Row],[Inactive]]</f>
        <v>3842</v>
      </c>
      <c r="E28" s="2">
        <f>Active_Inactive[[#This Row],[Inactive]]/Active_Inactive[[#This Row],[Total Registered Voters]]</f>
        <v>9.3701197293076521E-3</v>
      </c>
    </row>
    <row r="29" spans="1:5" x14ac:dyDescent="0.25">
      <c r="A29" s="1" t="s">
        <v>83</v>
      </c>
      <c r="B29" s="1" t="s">
        <v>84</v>
      </c>
      <c r="C29" s="1" t="s">
        <v>85</v>
      </c>
      <c r="D29" s="1">
        <f>Active_Inactive[[#This Row],[Active]]+Active_Inactive[[#This Row],[Inactive]]</f>
        <v>20859</v>
      </c>
      <c r="E29" s="2">
        <f>Active_Inactive[[#This Row],[Inactive]]/Active_Inactive[[#This Row],[Total Registered Voters]]</f>
        <v>0.2592166450932451</v>
      </c>
    </row>
    <row r="30" spans="1:5" x14ac:dyDescent="0.25">
      <c r="A30" s="1" t="s">
        <v>86</v>
      </c>
      <c r="B30" s="1" t="s">
        <v>87</v>
      </c>
      <c r="C30" s="1" t="s">
        <v>88</v>
      </c>
      <c r="D30" s="1">
        <f>Active_Inactive[[#This Row],[Active]]+Active_Inactive[[#This Row],[Inactive]]</f>
        <v>16898</v>
      </c>
      <c r="E30" s="2">
        <f>Active_Inactive[[#This Row],[Inactive]]/Active_Inactive[[#This Row],[Total Registered Voters]]</f>
        <v>0.31453426440998933</v>
      </c>
    </row>
    <row r="31" spans="1:5" x14ac:dyDescent="0.25">
      <c r="A31" s="1" t="s">
        <v>89</v>
      </c>
      <c r="B31" s="1" t="s">
        <v>90</v>
      </c>
      <c r="C31" s="1" t="s">
        <v>91</v>
      </c>
      <c r="D31" s="1">
        <f>Active_Inactive[[#This Row],[Active]]+Active_Inactive[[#This Row],[Inactive]]</f>
        <v>19185</v>
      </c>
      <c r="E31" s="2">
        <f>Active_Inactive[[#This Row],[Inactive]]/Active_Inactive[[#This Row],[Total Registered Voters]]</f>
        <v>0.15058639562157936</v>
      </c>
    </row>
    <row r="32" spans="1:5" x14ac:dyDescent="0.25">
      <c r="A32" s="1" t="s">
        <v>92</v>
      </c>
      <c r="B32" s="1" t="s">
        <v>93</v>
      </c>
      <c r="C32" s="1" t="s">
        <v>94</v>
      </c>
      <c r="D32" s="1">
        <f>Active_Inactive[[#This Row],[Active]]+Active_Inactive[[#This Row],[Inactive]]</f>
        <v>18820</v>
      </c>
      <c r="E32" s="2">
        <f>Active_Inactive[[#This Row],[Inactive]]/Active_Inactive[[#This Row],[Total Registered Voters]]</f>
        <v>0.14473963868225292</v>
      </c>
    </row>
    <row r="33" spans="1:5" x14ac:dyDescent="0.25">
      <c r="A33" s="1" t="s">
        <v>95</v>
      </c>
      <c r="B33" s="1" t="s">
        <v>96</v>
      </c>
      <c r="C33" s="1" t="s">
        <v>97</v>
      </c>
      <c r="D33" s="1">
        <f>Active_Inactive[[#This Row],[Active]]+Active_Inactive[[#This Row],[Inactive]]</f>
        <v>1814</v>
      </c>
      <c r="E33" s="2">
        <f>Active_Inactive[[#This Row],[Inactive]]/Active_Inactive[[#This Row],[Total Registered Voters]]</f>
        <v>2.8114663726571114E-2</v>
      </c>
    </row>
    <row r="34" spans="1:5" x14ac:dyDescent="0.25">
      <c r="A34" s="1" t="s">
        <v>98</v>
      </c>
      <c r="B34" s="1" t="s">
        <v>99</v>
      </c>
      <c r="C34" s="1" t="s">
        <v>100</v>
      </c>
      <c r="D34" s="1">
        <f>Active_Inactive[[#This Row],[Active]]+Active_Inactive[[#This Row],[Inactive]]</f>
        <v>1813</v>
      </c>
      <c r="E34" s="2">
        <f>Active_Inactive[[#This Row],[Inactive]]/Active_Inactive[[#This Row],[Total Registered Voters]]</f>
        <v>8.4942084942084939E-2</v>
      </c>
    </row>
    <row r="35" spans="1:5" x14ac:dyDescent="0.25">
      <c r="A35" s="1" t="s">
        <v>101</v>
      </c>
      <c r="B35" s="1" t="s">
        <v>102</v>
      </c>
      <c r="C35" s="1" t="s">
        <v>103</v>
      </c>
      <c r="D35" s="1">
        <f>Active_Inactive[[#This Row],[Active]]+Active_Inactive[[#This Row],[Inactive]]</f>
        <v>3774</v>
      </c>
      <c r="E35" s="2">
        <f>Active_Inactive[[#This Row],[Inactive]]/Active_Inactive[[#This Row],[Total Registered Voters]]</f>
        <v>0.20137784843667197</v>
      </c>
    </row>
    <row r="36" spans="1:5" x14ac:dyDescent="0.25">
      <c r="A36" s="1" t="s">
        <v>104</v>
      </c>
      <c r="B36" s="1" t="s">
        <v>105</v>
      </c>
      <c r="C36" s="1" t="s">
        <v>106</v>
      </c>
      <c r="D36" s="1">
        <f>Active_Inactive[[#This Row],[Active]]+Active_Inactive[[#This Row],[Inactive]]</f>
        <v>3304</v>
      </c>
      <c r="E36" s="2">
        <f>Active_Inactive[[#This Row],[Inactive]]/Active_Inactive[[#This Row],[Total Registered Voters]]</f>
        <v>0.15223970944309928</v>
      </c>
    </row>
    <row r="37" spans="1:5" x14ac:dyDescent="0.25">
      <c r="A37" s="1" t="s">
        <v>107</v>
      </c>
      <c r="B37" s="1" t="s">
        <v>108</v>
      </c>
      <c r="C37" s="1" t="s">
        <v>109</v>
      </c>
      <c r="D37" s="1">
        <f>Active_Inactive[[#This Row],[Active]]+Active_Inactive[[#This Row],[Inactive]]</f>
        <v>845</v>
      </c>
      <c r="E37" s="2">
        <f>Active_Inactive[[#This Row],[Inactive]]/Active_Inactive[[#This Row],[Total Registered Voters]]</f>
        <v>1.6568047337278107E-2</v>
      </c>
    </row>
    <row r="38" spans="1:5" x14ac:dyDescent="0.25">
      <c r="A38" s="1" t="s">
        <v>110</v>
      </c>
      <c r="B38" s="1" t="s">
        <v>111</v>
      </c>
      <c r="C38" s="1" t="s">
        <v>112</v>
      </c>
      <c r="D38" s="1">
        <f>Active_Inactive[[#This Row],[Active]]+Active_Inactive[[#This Row],[Inactive]]</f>
        <v>4612</v>
      </c>
      <c r="E38" s="2">
        <f>Active_Inactive[[#This Row],[Inactive]]/Active_Inactive[[#This Row],[Total Registered Voters]]</f>
        <v>7.2853425845620115E-2</v>
      </c>
    </row>
    <row r="39" spans="1:5" x14ac:dyDescent="0.25">
      <c r="A39" s="1" t="s">
        <v>113</v>
      </c>
      <c r="B39" s="1" t="s">
        <v>114</v>
      </c>
      <c r="C39" s="1" t="s">
        <v>115</v>
      </c>
      <c r="D39" s="1">
        <f>Active_Inactive[[#This Row],[Active]]+Active_Inactive[[#This Row],[Inactive]]</f>
        <v>1327</v>
      </c>
      <c r="E39" s="2">
        <f>Active_Inactive[[#This Row],[Inactive]]/Active_Inactive[[#This Row],[Total Registered Voters]]</f>
        <v>4.5214770158251696E-3</v>
      </c>
    </row>
    <row r="40" spans="1:5" x14ac:dyDescent="0.25">
      <c r="A40" s="1" t="s">
        <v>116</v>
      </c>
      <c r="B40" s="1" t="s">
        <v>117</v>
      </c>
      <c r="C40" s="1" t="s">
        <v>118</v>
      </c>
      <c r="D40" s="1">
        <f>Active_Inactive[[#This Row],[Active]]+Active_Inactive[[#This Row],[Inactive]]</f>
        <v>3860</v>
      </c>
      <c r="E40" s="2">
        <f>Active_Inactive[[#This Row],[Inactive]]/Active_Inactive[[#This Row],[Total Registered Voters]]</f>
        <v>0.19430051813471502</v>
      </c>
    </row>
    <row r="41" spans="1:5" x14ac:dyDescent="0.25">
      <c r="A41" s="1" t="s">
        <v>119</v>
      </c>
      <c r="B41" s="1" t="s">
        <v>120</v>
      </c>
      <c r="C41" s="1" t="s">
        <v>121</v>
      </c>
      <c r="D41" s="1">
        <f>Active_Inactive[[#This Row],[Active]]+Active_Inactive[[#This Row],[Inactive]]</f>
        <v>23036</v>
      </c>
      <c r="E41" s="2">
        <f>Active_Inactive[[#This Row],[Inactive]]/Active_Inactive[[#This Row],[Total Registered Voters]]</f>
        <v>0.14064941830178851</v>
      </c>
    </row>
    <row r="42" spans="1:5" x14ac:dyDescent="0.25">
      <c r="A42" s="1" t="s">
        <v>122</v>
      </c>
      <c r="B42" s="1" t="s">
        <v>123</v>
      </c>
      <c r="C42" s="1" t="s">
        <v>124</v>
      </c>
      <c r="D42" s="1">
        <f>Active_Inactive[[#This Row],[Active]]+Active_Inactive[[#This Row],[Inactive]]</f>
        <v>2216</v>
      </c>
      <c r="E42" s="2">
        <f>Active_Inactive[[#This Row],[Inactive]]/Active_Inactive[[#This Row],[Total Registered Voters]]</f>
        <v>5.4151624548736461E-2</v>
      </c>
    </row>
    <row r="43" spans="1:5" x14ac:dyDescent="0.25">
      <c r="A43" s="1" t="s">
        <v>125</v>
      </c>
      <c r="B43" s="1" t="s">
        <v>126</v>
      </c>
      <c r="C43" s="1" t="s">
        <v>127</v>
      </c>
      <c r="D43" s="1">
        <f>Active_Inactive[[#This Row],[Active]]+Active_Inactive[[#This Row],[Inactive]]</f>
        <v>1271</v>
      </c>
      <c r="E43" s="2">
        <f>Active_Inactive[[#This Row],[Inactive]]/Active_Inactive[[#This Row],[Total Registered Voters]]</f>
        <v>3.9339103068450038E-2</v>
      </c>
    </row>
    <row r="44" spans="1:5" x14ac:dyDescent="0.25">
      <c r="A44" s="1" t="s">
        <v>128</v>
      </c>
      <c r="B44" s="1" t="s">
        <v>129</v>
      </c>
      <c r="C44" s="1" t="s">
        <v>130</v>
      </c>
      <c r="D44" s="1">
        <f>Active_Inactive[[#This Row],[Active]]+Active_Inactive[[#This Row],[Inactive]]</f>
        <v>9184</v>
      </c>
      <c r="E44" s="2">
        <f>Active_Inactive[[#This Row],[Inactive]]/Active_Inactive[[#This Row],[Total Registered Voters]]</f>
        <v>3.6694250871080136E-2</v>
      </c>
    </row>
    <row r="45" spans="1:5" x14ac:dyDescent="0.25">
      <c r="A45" s="1" t="s">
        <v>131</v>
      </c>
      <c r="B45" s="1" t="s">
        <v>132</v>
      </c>
      <c r="C45" s="1" t="s">
        <v>133</v>
      </c>
      <c r="D45" s="1">
        <f>Active_Inactive[[#This Row],[Active]]+Active_Inactive[[#This Row],[Inactive]]</f>
        <v>14092</v>
      </c>
      <c r="E45" s="2">
        <f>Active_Inactive[[#This Row],[Inactive]]/Active_Inactive[[#This Row],[Total Registered Voters]]</f>
        <v>0.10062446778313937</v>
      </c>
    </row>
    <row r="46" spans="1:5" x14ac:dyDescent="0.25">
      <c r="A46" s="1" t="s">
        <v>134</v>
      </c>
      <c r="B46" s="1" t="s">
        <v>135</v>
      </c>
      <c r="C46" s="1" t="s">
        <v>136</v>
      </c>
      <c r="D46" s="1">
        <f>Active_Inactive[[#This Row],[Active]]+Active_Inactive[[#This Row],[Inactive]]</f>
        <v>2234</v>
      </c>
      <c r="E46" s="2">
        <f>Active_Inactive[[#This Row],[Inactive]]/Active_Inactive[[#This Row],[Total Registered Voters]]</f>
        <v>0.11906893464637422</v>
      </c>
    </row>
    <row r="47" spans="1:5" x14ac:dyDescent="0.25">
      <c r="A47" s="1" t="s">
        <v>137</v>
      </c>
      <c r="B47" s="1" t="s">
        <v>138</v>
      </c>
      <c r="C47" s="1" t="s">
        <v>139</v>
      </c>
      <c r="D47" s="1">
        <f>Active_Inactive[[#This Row],[Active]]+Active_Inactive[[#This Row],[Inactive]]</f>
        <v>468813</v>
      </c>
      <c r="E47" s="2">
        <f>Active_Inactive[[#This Row],[Inactive]]/Active_Inactive[[#This Row],[Total Registered Voters]]</f>
        <v>0.1252994264237553</v>
      </c>
    </row>
    <row r="48" spans="1:5" x14ac:dyDescent="0.25">
      <c r="A48" s="1" t="s">
        <v>140</v>
      </c>
      <c r="B48" s="1" t="s">
        <v>141</v>
      </c>
      <c r="C48" s="1" t="s">
        <v>142</v>
      </c>
      <c r="D48" s="1">
        <f>Active_Inactive[[#This Row],[Active]]+Active_Inactive[[#This Row],[Inactive]]</f>
        <v>2189</v>
      </c>
      <c r="E48" s="2">
        <f>Active_Inactive[[#This Row],[Inactive]]/Active_Inactive[[#This Row],[Total Registered Voters]]</f>
        <v>3.8830516217450893E-2</v>
      </c>
    </row>
    <row r="49" spans="1:5" x14ac:dyDescent="0.25">
      <c r="A49" s="1" t="s">
        <v>143</v>
      </c>
      <c r="B49" s="1" t="s">
        <v>144</v>
      </c>
      <c r="C49" s="1" t="s">
        <v>145</v>
      </c>
      <c r="D49" s="1">
        <f>Active_Inactive[[#This Row],[Active]]+Active_Inactive[[#This Row],[Inactive]]</f>
        <v>5616</v>
      </c>
      <c r="E49" s="2">
        <f>Active_Inactive[[#This Row],[Inactive]]/Active_Inactive[[#This Row],[Total Registered Voters]]</f>
        <v>4.9145299145299144E-2</v>
      </c>
    </row>
    <row r="50" spans="1:5" x14ac:dyDescent="0.25">
      <c r="A50" s="1" t="s">
        <v>146</v>
      </c>
      <c r="B50" s="1" t="s">
        <v>147</v>
      </c>
      <c r="C50" s="1" t="s">
        <v>148</v>
      </c>
      <c r="D50" s="1">
        <f>Active_Inactive[[#This Row],[Active]]+Active_Inactive[[#This Row],[Inactive]]</f>
        <v>1510</v>
      </c>
      <c r="E50" s="2">
        <f>Active_Inactive[[#This Row],[Inactive]]/Active_Inactive[[#This Row],[Total Registered Voters]]</f>
        <v>8.1456953642384103E-2</v>
      </c>
    </row>
    <row r="51" spans="1:5" x14ac:dyDescent="0.25">
      <c r="A51" s="1" t="s">
        <v>149</v>
      </c>
      <c r="B51" s="1" t="s">
        <v>150</v>
      </c>
      <c r="C51" s="1" t="s">
        <v>151</v>
      </c>
      <c r="D51" s="1">
        <f>Active_Inactive[[#This Row],[Active]]+Active_Inactive[[#This Row],[Inactive]]</f>
        <v>13682</v>
      </c>
      <c r="E51" s="2">
        <f>Active_Inactive[[#This Row],[Inactive]]/Active_Inactive[[#This Row],[Total Registered Voters]]</f>
        <v>0.25471422306680308</v>
      </c>
    </row>
    <row r="52" spans="1:5" x14ac:dyDescent="0.25">
      <c r="A52" s="1" t="s">
        <v>152</v>
      </c>
      <c r="B52" s="1" t="s">
        <v>153</v>
      </c>
      <c r="C52" s="1" t="s">
        <v>154</v>
      </c>
      <c r="D52" s="1">
        <f>Active_Inactive[[#This Row],[Active]]+Active_Inactive[[#This Row],[Inactive]]</f>
        <v>1126</v>
      </c>
      <c r="E52" s="2">
        <f>Active_Inactive[[#This Row],[Inactive]]/Active_Inactive[[#This Row],[Total Registered Voters]]</f>
        <v>1.5097690941385435E-2</v>
      </c>
    </row>
    <row r="53" spans="1:5" x14ac:dyDescent="0.25">
      <c r="A53" s="1" t="s">
        <v>155</v>
      </c>
      <c r="B53" s="1" t="s">
        <v>156</v>
      </c>
      <c r="C53" s="1" t="s">
        <v>157</v>
      </c>
      <c r="D53" s="1">
        <f>Active_Inactive[[#This Row],[Active]]+Active_Inactive[[#This Row],[Inactive]]</f>
        <v>57754</v>
      </c>
      <c r="E53" s="2">
        <f>Active_Inactive[[#This Row],[Inactive]]/Active_Inactive[[#This Row],[Total Registered Voters]]</f>
        <v>0.16717456799529037</v>
      </c>
    </row>
    <row r="54" spans="1:5" x14ac:dyDescent="0.25">
      <c r="A54" s="1" t="s">
        <v>158</v>
      </c>
      <c r="B54" s="1" t="s">
        <v>159</v>
      </c>
      <c r="C54" s="1" t="s">
        <v>160</v>
      </c>
      <c r="D54" s="1">
        <f>Active_Inactive[[#This Row],[Active]]+Active_Inactive[[#This Row],[Inactive]]</f>
        <v>2102</v>
      </c>
      <c r="E54" s="2">
        <f>Active_Inactive[[#This Row],[Inactive]]/Active_Inactive[[#This Row],[Total Registered Voters]]</f>
        <v>7.7069457659372023E-2</v>
      </c>
    </row>
    <row r="55" spans="1:5" x14ac:dyDescent="0.25">
      <c r="A55" s="1" t="s">
        <v>161</v>
      </c>
      <c r="B55" s="1" t="s">
        <v>162</v>
      </c>
      <c r="C55" s="1" t="s">
        <v>163</v>
      </c>
      <c r="D55" s="1">
        <f>Active_Inactive[[#This Row],[Active]]+Active_Inactive[[#This Row],[Inactive]]</f>
        <v>7802</v>
      </c>
      <c r="E55" s="2">
        <f>Active_Inactive[[#This Row],[Inactive]]/Active_Inactive[[#This Row],[Total Registered Voters]]</f>
        <v>0.25083311971289413</v>
      </c>
    </row>
    <row r="56" spans="1:5" x14ac:dyDescent="0.25">
      <c r="A56" s="1" t="s">
        <v>164</v>
      </c>
      <c r="B56" s="1" t="s">
        <v>165</v>
      </c>
      <c r="C56" s="1" t="s">
        <v>52</v>
      </c>
      <c r="D56" s="1">
        <f>Active_Inactive[[#This Row],[Active]]+Active_Inactive[[#This Row],[Inactive]]</f>
        <v>1887</v>
      </c>
      <c r="E56" s="2">
        <f>Active_Inactive[[#This Row],[Inactive]]/Active_Inactive[[#This Row],[Total Registered Voters]]</f>
        <v>6.3593004769475362E-3</v>
      </c>
    </row>
    <row r="57" spans="1:5" x14ac:dyDescent="0.25">
      <c r="A57" s="1" t="s">
        <v>166</v>
      </c>
      <c r="B57" s="1" t="s">
        <v>167</v>
      </c>
      <c r="C57" s="1" t="s">
        <v>168</v>
      </c>
      <c r="D57" s="1">
        <f>Active_Inactive[[#This Row],[Active]]+Active_Inactive[[#This Row],[Inactive]]</f>
        <v>20584</v>
      </c>
      <c r="E57" s="2">
        <f>Active_Inactive[[#This Row],[Inactive]]/Active_Inactive[[#This Row],[Total Registered Voters]]</f>
        <v>0.15444034201321416</v>
      </c>
    </row>
    <row r="58" spans="1:5" x14ac:dyDescent="0.25">
      <c r="A58" s="1" t="s">
        <v>169</v>
      </c>
      <c r="B58" s="1" t="s">
        <v>170</v>
      </c>
      <c r="C58" s="1" t="s">
        <v>171</v>
      </c>
      <c r="D58" s="1">
        <f>Active_Inactive[[#This Row],[Active]]+Active_Inactive[[#This Row],[Inactive]]</f>
        <v>8144</v>
      </c>
      <c r="E58" s="2">
        <f>Active_Inactive[[#This Row],[Inactive]]/Active_Inactive[[#This Row],[Total Registered Voters]]</f>
        <v>0.1344548133595285</v>
      </c>
    </row>
    <row r="59" spans="1:5" x14ac:dyDescent="0.25">
      <c r="A59" s="1" t="s">
        <v>172</v>
      </c>
      <c r="B59" s="1" t="s">
        <v>173</v>
      </c>
      <c r="C59" s="1" t="s">
        <v>174</v>
      </c>
      <c r="D59" s="1">
        <f>Active_Inactive[[#This Row],[Active]]+Active_Inactive[[#This Row],[Inactive]]</f>
        <v>7301</v>
      </c>
      <c r="E59" s="2">
        <f>Active_Inactive[[#This Row],[Inactive]]/Active_Inactive[[#This Row],[Total Registered Voters]]</f>
        <v>3.4926722366799071E-2</v>
      </c>
    </row>
    <row r="60" spans="1:5" x14ac:dyDescent="0.25">
      <c r="A60" s="1" t="s">
        <v>175</v>
      </c>
      <c r="B60" s="1" t="s">
        <v>176</v>
      </c>
      <c r="C60" s="1" t="s">
        <v>177</v>
      </c>
      <c r="D60" s="1">
        <f>Active_Inactive[[#This Row],[Active]]+Active_Inactive[[#This Row],[Inactive]]</f>
        <v>19486</v>
      </c>
      <c r="E60" s="2">
        <f>Active_Inactive[[#This Row],[Inactive]]/Active_Inactive[[#This Row],[Total Registered Voters]]</f>
        <v>6.7330391049984603E-2</v>
      </c>
    </row>
    <row r="61" spans="1:5" x14ac:dyDescent="0.25">
      <c r="A61" s="1" t="s">
        <v>178</v>
      </c>
      <c r="B61" s="1" t="s">
        <v>179</v>
      </c>
      <c r="C61" s="1" t="s">
        <v>180</v>
      </c>
      <c r="D61" s="1">
        <f>Active_Inactive[[#This Row],[Active]]+Active_Inactive[[#This Row],[Inactive]]</f>
        <v>3288</v>
      </c>
      <c r="E61" s="2">
        <f>Active_Inactive[[#This Row],[Inactive]]/Active_Inactive[[#This Row],[Total Registered Voters]]</f>
        <v>7.5729927007299275E-2</v>
      </c>
    </row>
    <row r="62" spans="1:5" x14ac:dyDescent="0.25">
      <c r="A62" s="1" t="s">
        <v>181</v>
      </c>
      <c r="B62" s="1" t="s">
        <v>182</v>
      </c>
      <c r="C62" s="1" t="s">
        <v>183</v>
      </c>
      <c r="D62" s="1">
        <f>Active_Inactive[[#This Row],[Active]]+Active_Inactive[[#This Row],[Inactive]]</f>
        <v>26183</v>
      </c>
      <c r="E62" s="2">
        <f>Active_Inactive[[#This Row],[Inactive]]/Active_Inactive[[#This Row],[Total Registered Voters]]</f>
        <v>0.11415804147729443</v>
      </c>
    </row>
    <row r="63" spans="1:5" x14ac:dyDescent="0.25">
      <c r="A63" s="1" t="s">
        <v>184</v>
      </c>
      <c r="B63" s="1" t="s">
        <v>185</v>
      </c>
      <c r="C63" s="1" t="s">
        <v>186</v>
      </c>
      <c r="D63" s="1">
        <f>Active_Inactive[[#This Row],[Active]]+Active_Inactive[[#This Row],[Inactive]]</f>
        <v>4208</v>
      </c>
      <c r="E63" s="2">
        <f>Active_Inactive[[#This Row],[Inactive]]/Active_Inactive[[#This Row],[Total Registered Voters]]</f>
        <v>0.12737642585551331</v>
      </c>
    </row>
    <row r="64" spans="1:5" x14ac:dyDescent="0.25">
      <c r="A64" s="1" t="s">
        <v>187</v>
      </c>
      <c r="B64" s="1" t="s">
        <v>188</v>
      </c>
      <c r="C64" s="1" t="s">
        <v>189</v>
      </c>
      <c r="D64" s="1">
        <f>Active_Inactive[[#This Row],[Active]]+Active_Inactive[[#This Row],[Inactive]]</f>
        <v>21328</v>
      </c>
      <c r="E64" s="2">
        <f>Active_Inactive[[#This Row],[Inactive]]/Active_Inactive[[#This Row],[Total Registered Voters]]</f>
        <v>0.12274943735933984</v>
      </c>
    </row>
    <row r="65" spans="1:5" x14ac:dyDescent="0.25">
      <c r="A65" s="1" t="s">
        <v>190</v>
      </c>
      <c r="B65" s="1" t="s">
        <v>191</v>
      </c>
      <c r="C65" s="1" t="s">
        <v>192</v>
      </c>
      <c r="D65" s="1">
        <f>Active_Inactive[[#This Row],[Active]]+Active_Inactive[[#This Row],[Inactive]]</f>
        <v>4043</v>
      </c>
      <c r="E65" s="2">
        <f>Active_Inactive[[#This Row],[Inactive]]/Active_Inactive[[#This Row],[Total Registered Voters]]</f>
        <v>4.27900074202325E-2</v>
      </c>
    </row>
    <row r="66" spans="1:5" x14ac:dyDescent="0.25">
      <c r="A66" s="1" t="s">
        <v>193</v>
      </c>
      <c r="B66" s="1" t="s">
        <v>194</v>
      </c>
      <c r="C66" s="1" t="s">
        <v>195</v>
      </c>
      <c r="D66" s="1">
        <f>Active_Inactive[[#This Row],[Active]]+Active_Inactive[[#This Row],[Inactive]]</f>
        <v>2058</v>
      </c>
      <c r="E66" s="2">
        <f>Active_Inactive[[#This Row],[Inactive]]/Active_Inactive[[#This Row],[Total Registered Voters]]</f>
        <v>1.7978620019436346E-2</v>
      </c>
    </row>
    <row r="67" spans="1:5" x14ac:dyDescent="0.25">
      <c r="A67" s="1" t="s">
        <v>196</v>
      </c>
      <c r="B67" s="1" t="s">
        <v>197</v>
      </c>
      <c r="C67" s="1" t="s">
        <v>198</v>
      </c>
      <c r="D67" s="1">
        <f>Active_Inactive[[#This Row],[Active]]+Active_Inactive[[#This Row],[Inactive]]</f>
        <v>7425</v>
      </c>
      <c r="E67" s="2">
        <f>Active_Inactive[[#This Row],[Inactive]]/Active_Inactive[[#This Row],[Total Registered Voters]]</f>
        <v>9.6565656565656563E-2</v>
      </c>
    </row>
    <row r="68" spans="1:5" x14ac:dyDescent="0.25">
      <c r="A68" s="1" t="s">
        <v>199</v>
      </c>
      <c r="B68" s="1" t="s">
        <v>200</v>
      </c>
      <c r="C68" s="1" t="s">
        <v>201</v>
      </c>
      <c r="D68" s="1">
        <f>Active_Inactive[[#This Row],[Active]]+Active_Inactive[[#This Row],[Inactive]]</f>
        <v>11063</v>
      </c>
      <c r="E68" s="2">
        <f>Active_Inactive[[#This Row],[Inactive]]/Active_Inactive[[#This Row],[Total Registered Voters]]</f>
        <v>0.20934647021603545</v>
      </c>
    </row>
    <row r="69" spans="1:5" x14ac:dyDescent="0.25">
      <c r="A69" s="1" t="s">
        <v>202</v>
      </c>
      <c r="B69" s="1" t="s">
        <v>203</v>
      </c>
      <c r="C69" s="1" t="s">
        <v>204</v>
      </c>
      <c r="D69" s="1">
        <f>Active_Inactive[[#This Row],[Active]]+Active_Inactive[[#This Row],[Inactive]]</f>
        <v>1936</v>
      </c>
      <c r="E69" s="2">
        <f>Active_Inactive[[#This Row],[Inactive]]/Active_Inactive[[#This Row],[Total Registered Voters]]</f>
        <v>0.13584710743801653</v>
      </c>
    </row>
    <row r="70" spans="1:5" x14ac:dyDescent="0.25">
      <c r="A70" s="1" t="s">
        <v>205</v>
      </c>
      <c r="B70" s="1" t="s">
        <v>206</v>
      </c>
      <c r="C70" s="1" t="s">
        <v>207</v>
      </c>
      <c r="D70" s="1">
        <f>Active_Inactive[[#This Row],[Active]]+Active_Inactive[[#This Row],[Inactive]]</f>
        <v>3454</v>
      </c>
      <c r="E70" s="2">
        <f>Active_Inactive[[#This Row],[Inactive]]/Active_Inactive[[#This Row],[Total Registered Voters]]</f>
        <v>0.21048060220034742</v>
      </c>
    </row>
    <row r="71" spans="1:5" x14ac:dyDescent="0.25">
      <c r="A71" s="1" t="s">
        <v>208</v>
      </c>
      <c r="B71" s="1" t="s">
        <v>209</v>
      </c>
      <c r="C71" s="1" t="s">
        <v>210</v>
      </c>
      <c r="D71" s="1">
        <f>Active_Inactive[[#This Row],[Active]]+Active_Inactive[[#This Row],[Inactive]]</f>
        <v>12256</v>
      </c>
      <c r="E71" s="2">
        <f>Active_Inactive[[#This Row],[Inactive]]/Active_Inactive[[#This Row],[Total Registered Voters]]</f>
        <v>0.24640992167101827</v>
      </c>
    </row>
    <row r="72" spans="1:5" x14ac:dyDescent="0.25">
      <c r="A72" s="1" t="s">
        <v>211</v>
      </c>
      <c r="B72" s="1" t="s">
        <v>212</v>
      </c>
      <c r="C72" s="1" t="s">
        <v>213</v>
      </c>
      <c r="D72" s="1">
        <f>Active_Inactive[[#This Row],[Active]]+Active_Inactive[[#This Row],[Inactive]]</f>
        <v>2574</v>
      </c>
      <c r="E72" s="2">
        <f>Active_Inactive[[#This Row],[Inactive]]/Active_Inactive[[#This Row],[Total Registered Voters]]</f>
        <v>9.1686091686091681E-2</v>
      </c>
    </row>
    <row r="73" spans="1:5" x14ac:dyDescent="0.25">
      <c r="A73" s="1" t="s">
        <v>214</v>
      </c>
      <c r="B73" s="1" t="s">
        <v>215</v>
      </c>
      <c r="C73" s="1" t="s">
        <v>216</v>
      </c>
      <c r="D73" s="1">
        <f>Active_Inactive[[#This Row],[Active]]+Active_Inactive[[#This Row],[Inactive]]</f>
        <v>3900</v>
      </c>
      <c r="E73" s="2">
        <f>Active_Inactive[[#This Row],[Inactive]]/Active_Inactive[[#This Row],[Total Registered Voters]]</f>
        <v>8.4102564102564101E-2</v>
      </c>
    </row>
    <row r="74" spans="1:5" x14ac:dyDescent="0.25">
      <c r="A74" s="1" t="s">
        <v>217</v>
      </c>
      <c r="B74" s="1" t="s">
        <v>218</v>
      </c>
      <c r="C74" s="1" t="s">
        <v>219</v>
      </c>
      <c r="D74" s="1">
        <f>Active_Inactive[[#This Row],[Active]]+Active_Inactive[[#This Row],[Inactive]]</f>
        <v>3651</v>
      </c>
      <c r="E74" s="2">
        <f>Active_Inactive[[#This Row],[Inactive]]/Active_Inactive[[#This Row],[Total Registered Voters]]</f>
        <v>0.12654067378800329</v>
      </c>
    </row>
    <row r="75" spans="1:5" x14ac:dyDescent="0.25">
      <c r="A75" s="1" t="s">
        <v>220</v>
      </c>
      <c r="B75" s="1" t="s">
        <v>221</v>
      </c>
      <c r="C75" s="1" t="s">
        <v>222</v>
      </c>
      <c r="D75" s="1">
        <f>Active_Inactive[[#This Row],[Active]]+Active_Inactive[[#This Row],[Inactive]]</f>
        <v>3994</v>
      </c>
      <c r="E75" s="2">
        <f>Active_Inactive[[#This Row],[Inactive]]/Active_Inactive[[#This Row],[Total Registered Voters]]</f>
        <v>4.4566850275413121E-2</v>
      </c>
    </row>
    <row r="76" spans="1:5" x14ac:dyDescent="0.25">
      <c r="A76" s="1" t="s">
        <v>223</v>
      </c>
      <c r="B76" s="1" t="s">
        <v>224</v>
      </c>
      <c r="C76" s="1" t="s">
        <v>225</v>
      </c>
      <c r="D76" s="1">
        <f>Active_Inactive[[#This Row],[Active]]+Active_Inactive[[#This Row],[Inactive]]</f>
        <v>19004</v>
      </c>
      <c r="E76" s="2">
        <f>Active_Inactive[[#This Row],[Inactive]]/Active_Inactive[[#This Row],[Total Registered Voters]]</f>
        <v>5.4199115975584085E-2</v>
      </c>
    </row>
    <row r="77" spans="1:5" x14ac:dyDescent="0.25">
      <c r="A77" s="1" t="s">
        <v>226</v>
      </c>
      <c r="B77" s="1" t="s">
        <v>227</v>
      </c>
      <c r="C77" s="1" t="s">
        <v>228</v>
      </c>
      <c r="D77" s="1">
        <f>Active_Inactive[[#This Row],[Active]]+Active_Inactive[[#This Row],[Inactive]]</f>
        <v>5714</v>
      </c>
      <c r="E77" s="2">
        <f>Active_Inactive[[#This Row],[Inactive]]/Active_Inactive[[#This Row],[Total Registered Voters]]</f>
        <v>0.14490724536226812</v>
      </c>
    </row>
    <row r="78" spans="1:5" x14ac:dyDescent="0.25">
      <c r="A78" s="1" t="s">
        <v>229</v>
      </c>
      <c r="B78" s="1" t="s">
        <v>230</v>
      </c>
      <c r="C78" s="1" t="s">
        <v>231</v>
      </c>
      <c r="D78" s="1">
        <f>Active_Inactive[[#This Row],[Active]]+Active_Inactive[[#This Row],[Inactive]]</f>
        <v>1986</v>
      </c>
      <c r="E78" s="2">
        <f>Active_Inactive[[#This Row],[Inactive]]/Active_Inactive[[#This Row],[Total Registered Voters]]</f>
        <v>6.2437059415911378E-2</v>
      </c>
    </row>
    <row r="79" spans="1:5" x14ac:dyDescent="0.25">
      <c r="A79" s="1" t="s">
        <v>232</v>
      </c>
      <c r="B79" s="1" t="s">
        <v>233</v>
      </c>
      <c r="C79" s="1" t="s">
        <v>234</v>
      </c>
      <c r="D79" s="1">
        <f>Active_Inactive[[#This Row],[Active]]+Active_Inactive[[#This Row],[Inactive]]</f>
        <v>43043</v>
      </c>
      <c r="E79" s="2">
        <f>Active_Inactive[[#This Row],[Inactive]]/Active_Inactive[[#This Row],[Total Registered Voters]]</f>
        <v>8.4078711985688726E-2</v>
      </c>
    </row>
    <row r="80" spans="1:5" x14ac:dyDescent="0.25">
      <c r="A80" s="1" t="s">
        <v>235</v>
      </c>
      <c r="B80" s="1" t="s">
        <v>236</v>
      </c>
      <c r="C80" s="1" t="s">
        <v>237</v>
      </c>
      <c r="D80" s="1">
        <f>Active_Inactive[[#This Row],[Active]]+Active_Inactive[[#This Row],[Inactive]]</f>
        <v>3492</v>
      </c>
      <c r="E80" s="2">
        <f>Active_Inactive[[#This Row],[Inactive]]/Active_Inactive[[#This Row],[Total Registered Voters]]</f>
        <v>6.1569301260022913E-2</v>
      </c>
    </row>
    <row r="81" spans="1:5" x14ac:dyDescent="0.25">
      <c r="A81" s="1" t="s">
        <v>238</v>
      </c>
      <c r="B81" s="1" t="s">
        <v>239</v>
      </c>
      <c r="C81" s="1" t="s">
        <v>240</v>
      </c>
      <c r="D81" s="1">
        <f>Active_Inactive[[#This Row],[Active]]+Active_Inactive[[#This Row],[Inactive]]</f>
        <v>6557</v>
      </c>
      <c r="E81" s="2">
        <f>Active_Inactive[[#This Row],[Inactive]]/Active_Inactive[[#This Row],[Total Registered Voters]]</f>
        <v>0.1410706115601647</v>
      </c>
    </row>
    <row r="82" spans="1:5" x14ac:dyDescent="0.25">
      <c r="A82" s="1" t="s">
        <v>241</v>
      </c>
      <c r="B82" s="1" t="s">
        <v>242</v>
      </c>
      <c r="C82" s="1" t="s">
        <v>243</v>
      </c>
      <c r="D82" s="1">
        <f>Active_Inactive[[#This Row],[Active]]+Active_Inactive[[#This Row],[Inactive]]</f>
        <v>39895</v>
      </c>
      <c r="E82" s="2">
        <f>Active_Inactive[[#This Row],[Inactive]]/Active_Inactive[[#This Row],[Total Registered Voters]]</f>
        <v>0.19669131470109036</v>
      </c>
    </row>
    <row r="83" spans="1:5" x14ac:dyDescent="0.25">
      <c r="A83" s="1" t="s">
        <v>244</v>
      </c>
      <c r="B83" s="1" t="s">
        <v>245</v>
      </c>
      <c r="C83" s="1" t="s">
        <v>14</v>
      </c>
      <c r="D83" s="1">
        <f>Active_Inactive[[#This Row],[Active]]+Active_Inactive[[#This Row],[Inactive]]</f>
        <v>3583</v>
      </c>
      <c r="E83" s="2">
        <f>Active_Inactive[[#This Row],[Inactive]]/Active_Inactive[[#This Row],[Total Registered Voters]]</f>
        <v>3.1258721741557353E-2</v>
      </c>
    </row>
    <row r="84" spans="1:5" x14ac:dyDescent="0.25">
      <c r="A84" s="1" t="s">
        <v>246</v>
      </c>
      <c r="B84" s="1" t="s">
        <v>247</v>
      </c>
      <c r="C84" s="1" t="s">
        <v>160</v>
      </c>
      <c r="D84" s="1">
        <f>Active_Inactive[[#This Row],[Active]]+Active_Inactive[[#This Row],[Inactive]]</f>
        <v>2177</v>
      </c>
      <c r="E84" s="2">
        <f>Active_Inactive[[#This Row],[Inactive]]/Active_Inactive[[#This Row],[Total Registered Voters]]</f>
        <v>7.4414331649058335E-2</v>
      </c>
    </row>
    <row r="85" spans="1:5" x14ac:dyDescent="0.25">
      <c r="A85" s="1" t="s">
        <v>248</v>
      </c>
      <c r="B85" s="1" t="s">
        <v>249</v>
      </c>
      <c r="C85" s="1" t="s">
        <v>250</v>
      </c>
      <c r="D85" s="1">
        <f>Active_Inactive[[#This Row],[Active]]+Active_Inactive[[#This Row],[Inactive]]</f>
        <v>4597</v>
      </c>
      <c r="E85" s="2">
        <f>Active_Inactive[[#This Row],[Inactive]]/Active_Inactive[[#This Row],[Total Registered Voters]]</f>
        <v>0.12834457254731346</v>
      </c>
    </row>
    <row r="86" spans="1:5" x14ac:dyDescent="0.25">
      <c r="A86" s="1" t="s">
        <v>251</v>
      </c>
      <c r="B86" s="1" t="s">
        <v>252</v>
      </c>
      <c r="C86" s="1" t="s">
        <v>253</v>
      </c>
      <c r="D86" s="1">
        <f>Active_Inactive[[#This Row],[Active]]+Active_Inactive[[#This Row],[Inactive]]</f>
        <v>37637</v>
      </c>
      <c r="E86" s="2">
        <f>Active_Inactive[[#This Row],[Inactive]]/Active_Inactive[[#This Row],[Total Registered Voters]]</f>
        <v>0.15524616733533492</v>
      </c>
    </row>
    <row r="87" spans="1:5" x14ac:dyDescent="0.25">
      <c r="A87" s="1" t="s">
        <v>254</v>
      </c>
      <c r="B87" s="1" t="s">
        <v>255</v>
      </c>
      <c r="C87" s="1" t="s">
        <v>256</v>
      </c>
      <c r="D87" s="1">
        <f>Active_Inactive[[#This Row],[Active]]+Active_Inactive[[#This Row],[Inactive]]</f>
        <v>3485</v>
      </c>
      <c r="E87" s="2">
        <f>Active_Inactive[[#This Row],[Inactive]]/Active_Inactive[[#This Row],[Total Registered Voters]]</f>
        <v>7.4031563845050219E-2</v>
      </c>
    </row>
    <row r="88" spans="1:5" x14ac:dyDescent="0.25">
      <c r="A88" s="1" t="s">
        <v>257</v>
      </c>
      <c r="B88" s="1" t="s">
        <v>258</v>
      </c>
      <c r="C88" s="1" t="s">
        <v>259</v>
      </c>
      <c r="D88" s="1">
        <f>Active_Inactive[[#This Row],[Active]]+Active_Inactive[[#This Row],[Inactive]]</f>
        <v>345922</v>
      </c>
      <c r="E88" s="2">
        <f>Active_Inactive[[#This Row],[Inactive]]/Active_Inactive[[#This Row],[Total Registered Voters]]</f>
        <v>0.10899856036910055</v>
      </c>
    </row>
    <row r="89" spans="1:5" x14ac:dyDescent="0.25">
      <c r="A89" s="1" t="s">
        <v>260</v>
      </c>
      <c r="B89" s="1" t="s">
        <v>261</v>
      </c>
      <c r="C89" s="1" t="s">
        <v>262</v>
      </c>
      <c r="D89" s="1">
        <f>Active_Inactive[[#This Row],[Active]]+Active_Inactive[[#This Row],[Inactive]]</f>
        <v>11331</v>
      </c>
      <c r="E89" s="2">
        <f>Active_Inactive[[#This Row],[Inactive]]/Active_Inactive[[#This Row],[Total Registered Voters]]</f>
        <v>0.35354337657753065</v>
      </c>
    </row>
    <row r="90" spans="1:5" x14ac:dyDescent="0.25">
      <c r="A90" s="1" t="s">
        <v>263</v>
      </c>
      <c r="B90" s="1" t="s">
        <v>264</v>
      </c>
      <c r="C90" s="1" t="s">
        <v>265</v>
      </c>
      <c r="D90" s="1">
        <f>Active_Inactive[[#This Row],[Active]]+Active_Inactive[[#This Row],[Inactive]]</f>
        <v>116643</v>
      </c>
      <c r="E90" s="2">
        <f>Active_Inactive[[#This Row],[Inactive]]/Active_Inactive[[#This Row],[Total Registered Voters]]</f>
        <v>0.12655710158346409</v>
      </c>
    </row>
    <row r="91" spans="1:5" x14ac:dyDescent="0.25">
      <c r="A91" s="1" t="s">
        <v>266</v>
      </c>
      <c r="B91" s="1" t="s">
        <v>267</v>
      </c>
      <c r="C91" s="1" t="s">
        <v>268</v>
      </c>
      <c r="D91" s="1">
        <f>Active_Inactive[[#This Row],[Active]]+Active_Inactive[[#This Row],[Inactive]]</f>
        <v>1849</v>
      </c>
      <c r="E91" s="2">
        <f>Active_Inactive[[#This Row],[Inactive]]/Active_Inactive[[#This Row],[Total Registered Voters]]</f>
        <v>2.2174148188209845E-2</v>
      </c>
    </row>
    <row r="92" spans="1:5" x14ac:dyDescent="0.25">
      <c r="A92" s="1" t="s">
        <v>269</v>
      </c>
      <c r="B92" s="1" t="s">
        <v>270</v>
      </c>
      <c r="C92" s="1" t="s">
        <v>271</v>
      </c>
      <c r="D92" s="1">
        <f>Active_Inactive[[#This Row],[Active]]+Active_Inactive[[#This Row],[Inactive]]</f>
        <v>3664</v>
      </c>
      <c r="E92" s="2">
        <f>Active_Inactive[[#This Row],[Inactive]]/Active_Inactive[[#This Row],[Total Registered Voters]]</f>
        <v>7.3144104803493454E-2</v>
      </c>
    </row>
    <row r="93" spans="1:5" x14ac:dyDescent="0.25">
      <c r="A93" s="1" t="s">
        <v>272</v>
      </c>
      <c r="B93" s="1" t="s">
        <v>273</v>
      </c>
      <c r="C93" s="1" t="s">
        <v>274</v>
      </c>
      <c r="D93" s="1">
        <f>Active_Inactive[[#This Row],[Active]]+Active_Inactive[[#This Row],[Inactive]]</f>
        <v>2844</v>
      </c>
      <c r="E93" s="2">
        <f>Active_Inactive[[#This Row],[Inactive]]/Active_Inactive[[#This Row],[Total Registered Voters]]</f>
        <v>6.118143459915612E-2</v>
      </c>
    </row>
    <row r="94" spans="1:5" x14ac:dyDescent="0.25">
      <c r="A94" s="1" t="s">
        <v>275</v>
      </c>
      <c r="B94" s="1" t="s">
        <v>276</v>
      </c>
      <c r="C94" s="1" t="s">
        <v>277</v>
      </c>
      <c r="D94" s="1">
        <f>Active_Inactive[[#This Row],[Active]]+Active_Inactive[[#This Row],[Inactive]]</f>
        <v>2652</v>
      </c>
      <c r="E94" s="2">
        <f>Active_Inactive[[#This Row],[Inactive]]/Active_Inactive[[#This Row],[Total Registered Voters]]</f>
        <v>5.8823529411764705E-2</v>
      </c>
    </row>
    <row r="95" spans="1:5" x14ac:dyDescent="0.25">
      <c r="A95" s="1" t="s">
        <v>278</v>
      </c>
      <c r="B95" s="1" t="s">
        <v>279</v>
      </c>
      <c r="C95" s="1" t="s">
        <v>280</v>
      </c>
      <c r="D95" s="1">
        <f>Active_Inactive[[#This Row],[Active]]+Active_Inactive[[#This Row],[Inactive]]</f>
        <v>1024</v>
      </c>
      <c r="E95" s="2">
        <f>Active_Inactive[[#This Row],[Inactive]]/Active_Inactive[[#This Row],[Total Registered Voters]]</f>
        <v>8.7890625E-3</v>
      </c>
    </row>
    <row r="96" spans="1:5" x14ac:dyDescent="0.25">
      <c r="A96" s="1" t="s">
        <v>281</v>
      </c>
      <c r="B96" s="1" t="s">
        <v>282</v>
      </c>
      <c r="C96" s="1" t="s">
        <v>283</v>
      </c>
      <c r="D96" s="1">
        <f>Active_Inactive[[#This Row],[Active]]+Active_Inactive[[#This Row],[Inactive]]</f>
        <v>3339</v>
      </c>
      <c r="E96" s="2">
        <f>Active_Inactive[[#This Row],[Inactive]]/Active_Inactive[[#This Row],[Total Registered Voters]]</f>
        <v>0.19257262653489068</v>
      </c>
    </row>
    <row r="97" spans="1:5" x14ac:dyDescent="0.25">
      <c r="A97" s="1" t="s">
        <v>284</v>
      </c>
      <c r="B97" s="1" t="s">
        <v>285</v>
      </c>
      <c r="C97" s="1" t="s">
        <v>286</v>
      </c>
      <c r="D97" s="1">
        <f>Active_Inactive[[#This Row],[Active]]+Active_Inactive[[#This Row],[Inactive]]</f>
        <v>15529</v>
      </c>
      <c r="E97" s="2">
        <f>Active_Inactive[[#This Row],[Inactive]]/Active_Inactive[[#This Row],[Total Registered Voters]]</f>
        <v>0.12260931161053512</v>
      </c>
    </row>
    <row r="98" spans="1:5" x14ac:dyDescent="0.25">
      <c r="A98" s="1" t="s">
        <v>287</v>
      </c>
      <c r="B98" s="1" t="s">
        <v>288</v>
      </c>
      <c r="C98" s="1" t="s">
        <v>289</v>
      </c>
      <c r="D98" s="1">
        <f>Active_Inactive[[#This Row],[Active]]+Active_Inactive[[#This Row],[Inactive]]</f>
        <v>5465</v>
      </c>
      <c r="E98" s="2">
        <f>Active_Inactive[[#This Row],[Inactive]]/Active_Inactive[[#This Row],[Total Registered Voters]]</f>
        <v>0.1879231473010064</v>
      </c>
    </row>
    <row r="99" spans="1:5" x14ac:dyDescent="0.25">
      <c r="A99" s="1" t="s">
        <v>290</v>
      </c>
      <c r="B99" s="1" t="s">
        <v>28</v>
      </c>
      <c r="C99" s="1" t="s">
        <v>291</v>
      </c>
      <c r="D99" s="1">
        <f>Active_Inactive[[#This Row],[Active]]+Active_Inactive[[#This Row],[Inactive]]</f>
        <v>2049</v>
      </c>
      <c r="E99" s="2">
        <f>Active_Inactive[[#This Row],[Inactive]]/Active_Inactive[[#This Row],[Total Registered Voters]]</f>
        <v>0.11273792093704246</v>
      </c>
    </row>
    <row r="100" spans="1:5" x14ac:dyDescent="0.25">
      <c r="A100" s="1" t="s">
        <v>292</v>
      </c>
      <c r="B100" s="1" t="s">
        <v>293</v>
      </c>
      <c r="C100" s="1" t="s">
        <v>294</v>
      </c>
      <c r="D100" s="1">
        <f>Active_Inactive[[#This Row],[Active]]+Active_Inactive[[#This Row],[Inactive]]</f>
        <v>5342</v>
      </c>
      <c r="E100" s="2">
        <f>Active_Inactive[[#This Row],[Inactive]]/Active_Inactive[[#This Row],[Total Registered Voters]]</f>
        <v>9.5095469861475102E-2</v>
      </c>
    </row>
    <row r="101" spans="1:5" x14ac:dyDescent="0.25">
      <c r="A101" s="1" t="s">
        <v>295</v>
      </c>
      <c r="B101" s="1" t="s">
        <v>296</v>
      </c>
      <c r="C101" s="1" t="s">
        <v>297</v>
      </c>
      <c r="D101" s="1">
        <f>Active_Inactive[[#This Row],[Active]]+Active_Inactive[[#This Row],[Inactive]]</f>
        <v>1161</v>
      </c>
      <c r="E101" s="2">
        <f>Active_Inactive[[#This Row],[Inactive]]/Active_Inactive[[#This Row],[Total Registered Voters]]</f>
        <v>4.0482342807924204E-2</v>
      </c>
    </row>
    <row r="102" spans="1:5" x14ac:dyDescent="0.25">
      <c r="A102" s="1" t="s">
        <v>298</v>
      </c>
      <c r="B102" s="1" t="s">
        <v>299</v>
      </c>
      <c r="C102" s="1" t="s">
        <v>300</v>
      </c>
      <c r="D102" s="1">
        <f>Active_Inactive[[#This Row],[Active]]+Active_Inactive[[#This Row],[Inactive]]</f>
        <v>3611</v>
      </c>
      <c r="E102" s="2">
        <f>Active_Inactive[[#This Row],[Inactive]]/Active_Inactive[[#This Row],[Total Registered Voters]]</f>
        <v>0.14040432013292717</v>
      </c>
    </row>
    <row r="103" spans="1:5" x14ac:dyDescent="0.25">
      <c r="A103" s="1" t="s">
        <v>301</v>
      </c>
      <c r="B103" s="1" t="s">
        <v>302</v>
      </c>
      <c r="C103" s="1" t="s">
        <v>303</v>
      </c>
      <c r="D103" s="1">
        <f>Active_Inactive[[#This Row],[Active]]+Active_Inactive[[#This Row],[Inactive]]</f>
        <v>1246</v>
      </c>
      <c r="E103" s="2">
        <f>Active_Inactive[[#This Row],[Inactive]]/Active_Inactive[[#This Row],[Total Registered Voters]]</f>
        <v>3.0497592295345103E-2</v>
      </c>
    </row>
    <row r="104" spans="1:5" x14ac:dyDescent="0.25">
      <c r="A104" s="1" t="s">
        <v>304</v>
      </c>
      <c r="B104" s="1" t="s">
        <v>305</v>
      </c>
      <c r="C104" s="1" t="s">
        <v>306</v>
      </c>
      <c r="D104" s="1">
        <f>Active_Inactive[[#This Row],[Active]]+Active_Inactive[[#This Row],[Inactive]]</f>
        <v>5068</v>
      </c>
      <c r="E104" s="2">
        <f>Active_Inactive[[#This Row],[Inactive]]/Active_Inactive[[#This Row],[Total Registered Voters]]</f>
        <v>1.3812154696132596E-3</v>
      </c>
    </row>
    <row r="105" spans="1:5" x14ac:dyDescent="0.25">
      <c r="A105" s="1" t="s">
        <v>307</v>
      </c>
      <c r="B105" s="1" t="s">
        <v>308</v>
      </c>
      <c r="C105" s="1" t="s">
        <v>309</v>
      </c>
      <c r="D105" s="1">
        <f>Active_Inactive[[#This Row],[Active]]+Active_Inactive[[#This Row],[Inactive]]</f>
        <v>2252</v>
      </c>
      <c r="E105" s="2">
        <f>Active_Inactive[[#This Row],[Inactive]]/Active_Inactive[[#This Row],[Total Registered Voters]]</f>
        <v>7.9928952042628773E-2</v>
      </c>
    </row>
    <row r="106" spans="1:5" x14ac:dyDescent="0.25">
      <c r="A106" s="1" t="s">
        <v>310</v>
      </c>
      <c r="B106" s="1" t="s">
        <v>311</v>
      </c>
      <c r="C106" s="1" t="s">
        <v>312</v>
      </c>
      <c r="D106" s="1">
        <f>Active_Inactive[[#This Row],[Active]]+Active_Inactive[[#This Row],[Inactive]]</f>
        <v>93088</v>
      </c>
      <c r="E106" s="2">
        <f>Active_Inactive[[#This Row],[Inactive]]/Active_Inactive[[#This Row],[Total Registered Voters]]</f>
        <v>0.23865589549673427</v>
      </c>
    </row>
    <row r="107" spans="1:5" x14ac:dyDescent="0.25">
      <c r="A107" s="1" t="s">
        <v>313</v>
      </c>
      <c r="B107" s="1" t="s">
        <v>314</v>
      </c>
      <c r="C107" s="1" t="s">
        <v>315</v>
      </c>
      <c r="D107" s="1">
        <f>Active_Inactive[[#This Row],[Active]]+Active_Inactive[[#This Row],[Inactive]]</f>
        <v>2008874</v>
      </c>
      <c r="E107" s="2">
        <f>Active_Inactive[[#This Row],[Inactive]]/Active_Inactive[[#This Row],[Total Registered Voters]]</f>
        <v>0.13485315654441243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4 E A A B Q S w M E F A A C A A g A n G 6 h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J x u o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b q F c F d f g 8 P c B A A A W D g A A E w A c A E Z v c m 1 1 b G F z L 1 N l Y 3 R p b 2 4 x L m 0 g o h g A K K A U A A A A A A A A A A A A A A A A A A A A A A A A A A A A 7 Z V P j 5 p A G M b v J n 6 H y e w F E k r l z + 4 2 b T x s s J u Y H r R C 9 y I e Z u V 1 l x R m C D N u 1 x i / + w 4 C C g p N m n i y c A G f d 2 b e 5 3 0 y v 8 h h K U J G k Z u / j W / 9 X r / H X 0 k K A b r B D 1 J 8 g 8 9 j S v Y f G A 1 R B K L f Q / J x 2 T p d g l S m w U r 3 y H M E X H k M I 9 A d R g V Q w R X s f P V / c U i 5 7 7 w S G k S Q 6 p M o 5 g J I 4 E 8 o j F J 5 J P q E X E E E I L Z C P w j l h G t o M v Z c v + y J n m b o + / s S I u 6 b A / P O n 4 4 e u X + r G 3 r 2 C 5 W r 9 C R Y Y V V D 8 3 G c R B D L 9 i Q b Z 4 g N 3 c I L V c s t 7 1 0 O B o Y 0 n b v f z s f B E J c y X u z m I y L I o l h + g z P f L z I J b 5 P s h 9 + v 1 L 1 U G l 2 x N H Z Y t I 5 p V u R K e Y i 2 3 e J c N 7 C G h K w h A e 9 i p 6 F S N 1 t 0 q 0 W 3 W / T b F v 2 u R b 9 v 0 b / U 9 J 1 6 m H 4 G l M R y + n w Z P w a Q F w p Z O Y m p H o D 8 X F O x w S f z F z c L n 4 y J D z e t 7 i N m b 8 0 + s s L R x 6 l h r R p t J b V K U J V s D n E 0 t P Z Y g m b s T 6 W 3 + z t M l H N v m n n c / J A k Q A N Z / L m G d H P c 6 r D 4 O a S g b B v O 1 + S + 4 i q Z S J m S F 0 C m W l W t Q r V q q l 2 o t i r d 9 3 s h b f F Q x / u 8 0 X U A b j Y D b l 4 C c L M D / H 8 H v M r X 2 f 5 G w i r Q X g d h V j N h 1 i U I s z r C O s L + l b D K H + B 1 E G Y 3 E 2 Z f g j C 7 I 6 w j 7 G + E f Q B Q S w E C L Q A U A A I A C A C c b q F c o F M e + K U A A A D 2 A A A A E g A A A A A A A A A A A A A A A A A A A A A A Q 2 9 u Z m l n L 1 B h Y 2 t h Z 2 U u e G 1 s U E s B A i 0 A F A A C A A g A n G 6 h X A / K 6 a u k A A A A 6 Q A A A B M A A A A A A A A A A A A A A A A A 8 Q A A A F t D b 2 5 0 Z W 5 0 X 1 R 5 c G V z X S 5 4 b W x Q S w E C L Q A U A A I A C A C c b q F c F d f g 8 P c B A A A W D g A A E w A A A A A A A A A A A A A A A A D i A Q A A R m 9 y b X V s Y X M v U 2 V j d G l v b j E u b V B L B Q Y A A A A A A w A D A M I A A A A m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6 L A A A A A A A A J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W I 0 Y W M 3 Y S 0 1 Y T Y z L T Q y M j M t Y j Q y Z S 1 j M G R l O T M y O T B i M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1 L T A x V D E 4 O j U y O j M x L j A 3 N z Q z N T Z a I i A v P j x F b n R y e S B U e X B l P S J G a W x s Q 2 9 s d W 1 u V H l w Z X M i I F Z h b H V l P S J z Q m d Z R y I g L z 4 8 R W 5 0 c n k g V H l w Z T 0 i R m l s b E N v b H V t b k 5 h b W V z I i B W Y W x 1 Z T 0 i c 1 s m c X V v d D t D b 3 V u d H k m c X V v d D s s J n F 1 b 3 Q 7 Q W N 0 a X Z l J n F 1 b 3 Q 7 L C Z x d W 9 0 O 0 l u Y W N 0 a X Z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Q 2 9 1 b n R 5 L D B 9 J n F 1 b 3 Q 7 L C Z x d W 9 0 O 1 N l Y 3 R p b 2 4 x L 1 R h Y m x l M D A y I C h Q Y W d l I D I p L 0 F 1 d G 9 S Z W 1 v d m V k Q 2 9 s d W 1 u c z E u e 0 F j d G l 2 Z S w x f S Z x d W 9 0 O y w m c X V v d D t T Z W N 0 a W 9 u M S 9 U Y W J s Z T A w M i A o U G F n Z S A y K S 9 B d X R v U m V t b 3 Z l Z E N v b H V t b n M x L n t J b m F j d G l 2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D b 3 V u d H k s M H 0 m c X V v d D s s J n F 1 b 3 Q 7 U 2 V j d G l v b j E v V G F i b G U w M D I g K F B h Z 2 U g M i k v Q X V 0 b 1 J l b W 9 2 Z W R D b 2 x 1 b W 5 z M S 5 7 Q W N 0 a X Z l L D F 9 J n F 1 b 3 Q 7 L C Z x d W 9 0 O 1 N l Y 3 R p b 2 4 x L 1 R h Y m x l M D A y I C h Q Y W d l I D I p L 0 F 1 d G 9 S Z W 1 v d m V k Q 2 9 s d W 1 u c z E u e 0 l u Y W N 0 a X Z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M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M 4 O D l k Z D I t Z D V j Z S 0 0 M D c 1 L W E 1 N T g t O D V k Y j F l M j l i Z W Q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M V Q x O D o 1 M j o z M C 4 5 O T M y M j Q 5 W i I g L z 4 8 R W 5 0 c n k g V H l w Z T 0 i R m l s b E N v b H V t b l R 5 c G V z I i B W Y W x 1 Z T 0 i c 0 J n W U c i I C 8 + P E V u d H J 5 I F R 5 c G U 9 I k Z p b G x D b 2 x 1 b W 5 O Y W 1 l c y I g V m F s d W U 9 I n N b J n F 1 b 3 Q 7 Q 2 9 1 b n R 5 J n F 1 b 3 Q 7 L C Z x d W 9 0 O 0 F j d G l 2 Z S Z x d W 9 0 O y w m c X V v d D t J b m F j d G l 2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M p L 0 F 1 d G 9 S Z W 1 v d m V k Q 2 9 s d W 1 u c z E u e 0 N v d W 5 0 e S w w f S Z x d W 9 0 O y w m c X V v d D t T Z W N 0 a W 9 u M S 9 U Y W J s Z T A w M y A o U G F n Z S A z K S 9 B d X R v U m V t b 3 Z l Z E N v b H V t b n M x L n t B Y 3 R p d m U s M X 0 m c X V v d D s s J n F 1 b 3 Q 7 U 2 V j d G l v b j E v V G F i b G U w M D M g K F B h Z 2 U g M y k v Q X V 0 b 1 J l b W 9 2 Z W R D b 2 x 1 b W 5 z M S 5 7 S W 5 h Y 3 R p d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w M D M g K F B h Z 2 U g M y k v Q X V 0 b 1 J l b W 9 2 Z W R D b 2 x 1 b W 5 z M S 5 7 Q 2 9 1 b n R 5 L D B 9 J n F 1 b 3 Q 7 L C Z x d W 9 0 O 1 N l Y 3 R p b 2 4 x L 1 R h Y m x l M D A z I C h Q Y W d l I D M p L 0 F 1 d G 9 S Z W 1 v d m V k Q 2 9 s d W 1 u c z E u e 0 F j d G l 2 Z S w x f S Z x d W 9 0 O y w m c X V v d D t T Z W N 0 a W 9 u M S 9 U Y W J s Z T A w M y A o U G F n Z S A z K S 9 B d X R v U m V t b 3 Z l Z E N v b H V t b n M x L n t J b m F j d G l 2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z Y T A 4 M D I 5 L T Q 5 M T I t N D V j N y 1 i N D l h L T U x Z m I 5 Y T A 3 O T E 4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U t M D F U M T g 6 N T I 6 M z A u O T E 1 M D Q y O V o i I C 8 + P E V u d H J 5 I F R 5 c G U 9 I k Z p b G x D b 2 x 1 b W 5 U e X B l c y I g V m F s d W U 9 I n N C Z 1 l H I i A v P j x F b n R y e S B U e X B l P S J G a W x s Q 2 9 s d W 1 u T m F t Z X M i I F Z h b H V l P S J z W y Z x d W 9 0 O 0 N v d W 5 0 e S Z x d W 9 0 O y w m c X V v d D t B Y 3 R p d m U m c X V v d D s s J n F 1 b 3 Q 7 S W 5 h Y 3 R p d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B d X R v U m V t b 3 Z l Z E N v b H V t b n M x L n t D b 3 V u d H k s M H 0 m c X V v d D s s J n F 1 b 3 Q 7 U 2 V j d G l v b j E v V G F i b G U w M D Q g K F B h Z 2 U g N C k v Q X V 0 b 1 J l b W 9 2 Z W R D b 2 x 1 b W 5 z M S 5 7 Q W N 0 a X Z l L D F 9 J n F 1 b 3 Q 7 L C Z x d W 9 0 O 1 N l Y 3 R p b 2 4 x L 1 R h Y m x l M D A 0 I C h Q Y W d l I D Q p L 0 F 1 d G 9 S Z W 1 v d m V k Q 2 9 s d W 1 u c z E u e 0 l u Y W N 0 a X Z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0 I C h Q Y W d l I D Q p L 0 F 1 d G 9 S Z W 1 v d m V k Q 2 9 s d W 1 u c z E u e 0 N v d W 5 0 e S w w f S Z x d W 9 0 O y w m c X V v d D t T Z W N 0 a W 9 u M S 9 U Y W J s Z T A w N C A o U G F n Z S A 0 K S 9 B d X R v U m V t b 3 Z l Z E N v b H V t b n M x L n t B Y 3 R p d m U s M X 0 m c X V v d D s s J n F 1 b 3 Q 7 U 2 V j d G l v b j E v V G F i b G U w M D Q g K F B h Z 2 U g N C k v Q X V 0 b 1 J l b W 9 2 Z W R D b 2 x 1 b W 5 z M S 5 7 S W 5 h Y 3 R p d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k Z J b m F j d G l 2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x Z j l m M 2 V k L T V h O D Y t N G Y w Y y 0 5 O W Q z L W E 3 Z m E y M W V i Z T A 3 N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W N 0 a X Z l X 0 l u Y W N 0 a X Z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w M V Q x O D o 1 M j o y N y 4 y N j k w M T I 1 W i I g L z 4 8 R W 5 0 c n k g V H l w Z T 0 i R m l s b E N v b H V t b l R 5 c G V z I i B W Y W x 1 Z T 0 i c 0 J n W U c i I C 8 + P E V u d H J 5 I F R 5 c G U 9 I k Z p b G x D b 2 x 1 b W 5 O Y W 1 l c y I g V m F s d W U 9 I n N b J n F 1 b 3 Q 7 Q 2 9 1 b n R 5 J n F 1 b 3 Q 7 L C Z x d W 9 0 O 0 F j d G l 2 Z S Z x d W 9 0 O y w m c X V v d D t J b m F j d G l 2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j d G l 2 Z V x c L 0 l u Y W N 0 a X Z l L 0 F 1 d G 9 S Z W 1 v d m V k Q 2 9 s d W 1 u c z E u e 0 N v d W 5 0 e S w w f S Z x d W 9 0 O y w m c X V v d D t T Z W N 0 a W 9 u M S 9 B Y 3 R p d m V c X C 9 J b m F j d G l 2 Z S 9 B d X R v U m V t b 3 Z l Z E N v b H V t b n M x L n t B Y 3 R p d m U s M X 0 m c X V v d D s s J n F 1 b 3 Q 7 U 2 V j d G l v b j E v Q W N 0 a X Z l X F w v S W 5 h Y 3 R p d m U v Q X V 0 b 1 J l b W 9 2 Z W R D b 2 x 1 b W 5 z M S 5 7 S W 5 h Y 3 R p d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W N 0 a X Z l X F w v S W 5 h Y 3 R p d m U v Q X V 0 b 1 J l b W 9 2 Z W R D b 2 x 1 b W 5 z M S 5 7 Q 2 9 1 b n R 5 L D B 9 J n F 1 b 3 Q 7 L C Z x d W 9 0 O 1 N l Y 3 R p b 2 4 x L 0 F j d G l 2 Z V x c L 0 l u Y W N 0 a X Z l L 0 F 1 d G 9 S Z W 1 v d m V k Q 2 9 s d W 1 u c z E u e 0 F j d G l 2 Z S w x f S Z x d W 9 0 O y w m c X V v d D t T Z W N 0 a W 9 u M S 9 B Y 3 R p d m V c X C 9 J b m F j d G l 2 Z S 9 B d X R v U m V t b 3 Z l Z E N v b H V t b n M x L n t J b m F j d G l 2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N 0 a X Z l J T J G S W 5 h Y 3 R p d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k Z J b m F j d G l 2 Z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k Z J b m F j d G l 2 Z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L 0 F w c G V u Z G V k J T I w U X V l c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V d T Z B S O C k e H D + V q B d R g S g A A A A A C A A A A A A A Q Z g A A A A E A A C A A A A D t 6 l P I a Z f F j 6 Y V P u h O R / 9 e 6 4 j t Q 4 w v B z 8 A A I + k h h 6 5 0 A A A A A A O g A A A A A I A A C A A A A A v H J F U L Y G U 6 T m I a W v N g 3 h 9 3 + x d 0 B 3 v x W l s y k W 2 h O M B 4 l A A A A C I 8 W 8 + E g X o 1 k b p V 2 u s r P P M o Y 0 L + F d A v H 6 k X F S j x E Q h z A f U S u Y n V y x 4 O Y 5 / + S B G G d t 6 1 0 k k 0 t q e b + 9 O B M a j C b J 5 9 W g J O S d O I y x 5 e Z P T i P S C S E A A A A B b i A Y P f y d F J D D / D c v q 0 F y A y u a 1 E v A w 9 V / N c s a 7 x t f D I D n + 2 p M 9 x T + Q L z f h e I l U 0 D z z V z i q s F K h c s c y m Y A X R J s 8 < / D a t a M a s h u p > 
</file>

<file path=customXml/itemProps1.xml><?xml version="1.0" encoding="utf-8"?>
<ds:datastoreItem xmlns:ds="http://schemas.openxmlformats.org/officeDocument/2006/customXml" ds:itemID="{7EFD8680-FBCA-4778-868C-838795B4FA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Active_Inactive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2026-05-01T18:46:38Z</dcterms:created>
  <dcterms:modified xsi:type="dcterms:W3CDTF">2026-05-01T18:55:36Z</dcterms:modified>
</cp:coreProperties>
</file>